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5.3.26" sheetId="3" r:id="rId1"/>
    <sheet name="2025.3.19" sheetId="4" r:id="rId2"/>
  </sheets>
  <externalReferences>
    <externalReference r:id="rId3"/>
  </externalReferenc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<sst xmlns="http://schemas.openxmlformats.org/spreadsheetml/2006/main" count="202" uniqueCount="61">
  <si>
    <t>朔州市重要民生商品价格监测报表</t>
  </si>
  <si>
    <t>填报单位：朔州市新兴产业发展促进中心</t>
  </si>
  <si>
    <t>填报日期：2025年3月26日</t>
  </si>
  <si>
    <t>序号</t>
  </si>
  <si>
    <t>监测品种</t>
  </si>
  <si>
    <t>规格</t>
  </si>
  <si>
    <t>单位</t>
  </si>
  <si>
    <t>本期价格</t>
  </si>
  <si>
    <t>环比（%）</t>
  </si>
  <si>
    <t>备注</t>
  </si>
  <si>
    <t>面粉</t>
  </si>
  <si>
    <t>特一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</si>
  <si>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/500</t>
    </r>
    <r>
      <rPr>
        <sz val="10.5"/>
        <color rgb="FF000000"/>
        <rFont val="宋体"/>
        <charset val="134"/>
      </rPr>
      <t>克</t>
    </r>
  </si>
  <si>
    <t>粳米</t>
  </si>
  <si>
    <t>二级</t>
  </si>
  <si>
    <t>食盐</t>
  </si>
  <si>
    <t>精制含碘盐</t>
  </si>
  <si>
    <t>白砂糖</t>
  </si>
  <si>
    <t>袋装</t>
  </si>
  <si>
    <r>
      <rPr>
        <sz val="10"/>
        <color rgb="FF000000"/>
        <rFont val="宋体"/>
        <charset val="134"/>
      </rPr>
      <t>元</t>
    </r>
    <r>
      <rPr>
        <sz val="10"/>
        <color rgb="FF000000"/>
        <rFont val="Arial"/>
        <charset val="134"/>
      </rPr>
      <t>/500</t>
    </r>
    <r>
      <rPr>
        <sz val="10"/>
        <color rgb="FF000000"/>
        <rFont val="宋体"/>
        <charset val="134"/>
      </rPr>
      <t>克</t>
    </r>
  </si>
  <si>
    <t>牛奶</t>
  </si>
  <si>
    <r>
      <rPr>
        <sz val="10.5"/>
        <color rgb="FF000000"/>
        <rFont val="宋体"/>
        <charset val="134"/>
      </rPr>
      <t>纯牛奶盒装</t>
    </r>
    <r>
      <rPr>
        <sz val="11"/>
        <color rgb="FF000000"/>
        <rFont val="等线"/>
        <charset val="134"/>
      </rPr>
      <t>250ml</t>
    </r>
  </si>
  <si>
    <r>
      <rPr>
        <sz val="10.5"/>
        <color rgb="FF000000"/>
        <rFont val="宋体"/>
        <charset val="134"/>
      </rPr>
      <t>元</t>
    </r>
    <r>
      <rPr>
        <sz val="11"/>
        <color rgb="FF000000"/>
        <rFont val="等线"/>
        <charset val="134"/>
      </rPr>
      <t>/</t>
    </r>
    <r>
      <rPr>
        <sz val="10"/>
        <color rgb="FF000000"/>
        <rFont val="宋体"/>
        <charset val="134"/>
      </rPr>
      <t>盒</t>
    </r>
  </si>
  <si>
    <t>花生油</t>
  </si>
  <si>
    <t>一级桶装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</si>
  <si>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</t>
    </r>
    <r>
      <rPr>
        <sz val="10.5"/>
        <color rgb="FF000000"/>
        <rFont val="宋体"/>
        <charset val="134"/>
      </rPr>
      <t>升</t>
    </r>
  </si>
  <si>
    <t>大豆油</t>
  </si>
  <si>
    <t>桶装一级浸出</t>
  </si>
  <si>
    <t>生猪</t>
  </si>
  <si>
    <t>养殖场出厂价</t>
  </si>
  <si>
    <t>玉米</t>
  </si>
  <si>
    <t>批发市场成交价</t>
  </si>
  <si>
    <t>猪粮比价</t>
  </si>
  <si>
    <t>猪肉</t>
  </si>
  <si>
    <t>精瘦肉零售价</t>
  </si>
  <si>
    <t>肋条肉零售价</t>
  </si>
  <si>
    <t>牛肉</t>
  </si>
  <si>
    <t>腱子肉零售价</t>
  </si>
  <si>
    <t>羊肉</t>
  </si>
  <si>
    <t>新鲜去骨零售价</t>
  </si>
  <si>
    <t>鸡肉</t>
  </si>
  <si>
    <t>白条鸡零售价</t>
  </si>
  <si>
    <t>鸡蛋</t>
  </si>
  <si>
    <t>零售价</t>
  </si>
  <si>
    <t>大白菜</t>
  </si>
  <si>
    <t>新鲜一级</t>
  </si>
  <si>
    <t>土豆</t>
  </si>
  <si>
    <t>西红柿</t>
  </si>
  <si>
    <t>黄瓜</t>
  </si>
  <si>
    <t>豆角</t>
  </si>
  <si>
    <t>胡萝卜</t>
  </si>
  <si>
    <t>油菜</t>
  </si>
  <si>
    <t>芹菜</t>
  </si>
  <si>
    <t>青椒</t>
  </si>
  <si>
    <t>大葱</t>
  </si>
  <si>
    <t>大蒜</t>
  </si>
  <si>
    <t>生姜</t>
  </si>
  <si>
    <t>苹果</t>
  </si>
  <si>
    <t>梨</t>
  </si>
  <si>
    <t>香蕉</t>
  </si>
  <si>
    <t>填报日期：2025年3月19日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</si>
</sst>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4">
    <font>
      <sz val="11"/>
      <color rgb="FF000000"/>
      <name val="等线"/>
      <charset val="134"/>
    </font>
    <font>
      <b/>
      <sz val="24"/>
      <color rgb="FF000000"/>
      <name val="宋体"/>
      <charset val="134"/>
    </font>
    <font>
      <b/>
      <sz val="10"/>
      <color rgb="FF000000"/>
      <name val="等线"/>
      <charset val="134"/>
    </font>
    <font>
      <b/>
      <sz val="24"/>
      <color rgb="FF000000"/>
      <name val="等线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  <font>
      <sz val="10.5"/>
      <color rgb="FF000000"/>
      <name val="宋体"/>
      <charset val="134"/>
    </font>
    <font>
      <sz val="11"/>
      <name val="宋体"/>
      <charset val="134"/>
      <scheme val="minor"/>
    </font>
    <font>
      <sz val="12"/>
      <name val="等线 Light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等线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sz val="10.5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 applyNumberFormat="0" applyFill="0" applyBorder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 applyNumberFormat="0" applyFill="0">
      <alignment vertical="center"/>
    </xf>
    <xf numFmtId="0" fontId="30" fillId="0" borderId="0">
      <alignment vertical="center"/>
    </xf>
    <xf numFmtId="0" fontId="10" fillId="0" borderId="0" applyBorder="0">
      <alignment vertical="center"/>
    </xf>
    <xf numFmtId="0" fontId="0" fillId="0" borderId="0" applyNumberFormat="0" applyFill="0" applyBorder="0">
      <alignment vertical="center"/>
    </xf>
    <xf numFmtId="0" fontId="30" fillId="0" borderId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  <xf numFmtId="0" fontId="0" fillId="0" borderId="0" applyNumberFormat="0" applyFill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</cellStyleXfs>
  <cellXfs count="15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left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3 2" xfId="51"/>
    <cellStyle name="常规 4" xfId="52"/>
    <cellStyle name="常规 4 2" xfId="53"/>
    <cellStyle name="常规 5" xfId="54"/>
    <cellStyle name="常规 6" xfId="55"/>
    <cellStyle name="常规 6 2" xfId="56"/>
    <cellStyle name="常规 6 3" xfId="57"/>
    <cellStyle name="常规 7" xfId="58"/>
    <cellStyle name="常规 8" xfId="59"/>
    <cellStyle name="常规 9" xfId="60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65;&#35199;&#30465;&#37325;&#35201;&#27665;&#29983;&#21830;&#21697;&#20215;&#26684;&#30417;&#27979;&#26085;&#25253;&#34920;2025.3.26&#35745;&#3163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.26"/>
      <sheetName val="宾都"/>
      <sheetName val="百福"/>
      <sheetName val="三龙"/>
      <sheetName val="日福隆"/>
      <sheetName val="开发区"/>
    </sheetNames>
    <sheetDataSet>
      <sheetData sheetId="0"/>
      <sheetData sheetId="1">
        <row r="4">
          <cell r="E4">
            <v>2.36</v>
          </cell>
        </row>
        <row r="5">
          <cell r="E5">
            <v>2.5</v>
          </cell>
        </row>
        <row r="6">
          <cell r="E6">
            <v>2.5</v>
          </cell>
        </row>
        <row r="7">
          <cell r="E7">
            <v>8.3</v>
          </cell>
        </row>
        <row r="8">
          <cell r="E8">
            <v>3.2</v>
          </cell>
        </row>
        <row r="9">
          <cell r="E9">
            <v>166</v>
          </cell>
        </row>
        <row r="10">
          <cell r="E10">
            <v>66</v>
          </cell>
        </row>
        <row r="14">
          <cell r="E14">
            <v>12.5</v>
          </cell>
        </row>
        <row r="15">
          <cell r="E15">
            <v>14</v>
          </cell>
        </row>
        <row r="18">
          <cell r="E18">
            <v>11.8</v>
          </cell>
        </row>
        <row r="19">
          <cell r="E19">
            <v>3.38</v>
          </cell>
        </row>
        <row r="20">
          <cell r="E20">
            <v>0.69</v>
          </cell>
        </row>
        <row r="21">
          <cell r="E21">
            <v>1.29</v>
          </cell>
        </row>
        <row r="22">
          <cell r="E22">
            <v>4.29</v>
          </cell>
        </row>
        <row r="23">
          <cell r="E23">
            <v>3.69</v>
          </cell>
        </row>
        <row r="24">
          <cell r="E24">
            <v>8.99</v>
          </cell>
        </row>
        <row r="25">
          <cell r="E25">
            <v>2.49</v>
          </cell>
        </row>
        <row r="26">
          <cell r="E26">
            <v>2.49</v>
          </cell>
        </row>
        <row r="27">
          <cell r="E27">
            <v>1.29</v>
          </cell>
        </row>
        <row r="28">
          <cell r="E28">
            <v>2.69</v>
          </cell>
        </row>
        <row r="29">
          <cell r="E29">
            <v>2.79</v>
          </cell>
        </row>
        <row r="30">
          <cell r="E30">
            <v>9.99</v>
          </cell>
        </row>
        <row r="31">
          <cell r="E31" t="str">
            <v>6.99</v>
          </cell>
        </row>
        <row r="32">
          <cell r="E32">
            <v>6.99</v>
          </cell>
        </row>
        <row r="33">
          <cell r="E33">
            <v>4.59</v>
          </cell>
        </row>
        <row r="34">
          <cell r="E34">
            <v>3.49</v>
          </cell>
        </row>
      </sheetData>
      <sheetData sheetId="2">
        <row r="4">
          <cell r="E4">
            <v>2</v>
          </cell>
        </row>
        <row r="5">
          <cell r="E5">
            <v>3</v>
          </cell>
        </row>
        <row r="6">
          <cell r="E6">
            <v>2.5</v>
          </cell>
        </row>
        <row r="7">
          <cell r="E7">
            <v>9.3</v>
          </cell>
        </row>
        <row r="8">
          <cell r="E8">
            <v>3.2</v>
          </cell>
        </row>
        <row r="9">
          <cell r="E9">
            <v>159.9</v>
          </cell>
        </row>
        <row r="10">
          <cell r="E10">
            <v>58</v>
          </cell>
        </row>
        <row r="18">
          <cell r="E18">
            <v>7.9</v>
          </cell>
        </row>
        <row r="19">
          <cell r="E19">
            <v>3.7</v>
          </cell>
        </row>
        <row r="21">
          <cell r="E21">
            <v>1.48</v>
          </cell>
        </row>
        <row r="22">
          <cell r="E22">
            <v>3.48</v>
          </cell>
        </row>
        <row r="23">
          <cell r="E23">
            <v>3.48</v>
          </cell>
        </row>
        <row r="24">
          <cell r="E24">
            <v>6.98</v>
          </cell>
        </row>
        <row r="25">
          <cell r="E25">
            <v>2.48</v>
          </cell>
        </row>
        <row r="26">
          <cell r="E26">
            <v>1.38</v>
          </cell>
        </row>
        <row r="27">
          <cell r="E27">
            <v>2.98</v>
          </cell>
        </row>
        <row r="28">
          <cell r="E28">
            <v>3.6</v>
          </cell>
        </row>
        <row r="29">
          <cell r="E29">
            <v>2.48</v>
          </cell>
        </row>
        <row r="30">
          <cell r="E30">
            <v>6.8</v>
          </cell>
        </row>
        <row r="31">
          <cell r="E31">
            <v>11.8</v>
          </cell>
        </row>
        <row r="32">
          <cell r="E32">
            <v>6.98</v>
          </cell>
        </row>
        <row r="33">
          <cell r="E33">
            <v>4.98</v>
          </cell>
        </row>
        <row r="34">
          <cell r="E34">
            <v>2.98</v>
          </cell>
        </row>
      </sheetData>
      <sheetData sheetId="3">
        <row r="4">
          <cell r="E4">
            <v>3</v>
          </cell>
        </row>
        <row r="5">
          <cell r="E5">
            <v>2.7</v>
          </cell>
        </row>
        <row r="6">
          <cell r="E6">
            <v>2.5</v>
          </cell>
        </row>
        <row r="7">
          <cell r="E7">
            <v>7.5</v>
          </cell>
        </row>
        <row r="8">
          <cell r="E8">
            <v>3.8</v>
          </cell>
        </row>
        <row r="9">
          <cell r="E9">
            <v>165</v>
          </cell>
        </row>
        <row r="10">
          <cell r="E10">
            <v>88</v>
          </cell>
        </row>
        <row r="14">
          <cell r="E14">
            <v>14</v>
          </cell>
        </row>
        <row r="15">
          <cell r="E15">
            <v>12</v>
          </cell>
        </row>
        <row r="16">
          <cell r="E16">
            <v>30</v>
          </cell>
        </row>
        <row r="17">
          <cell r="E17">
            <v>26</v>
          </cell>
        </row>
        <row r="18">
          <cell r="E18">
            <v>7</v>
          </cell>
        </row>
        <row r="19">
          <cell r="E19">
            <v>4</v>
          </cell>
        </row>
        <row r="20">
          <cell r="E20">
            <v>1.5</v>
          </cell>
        </row>
        <row r="21">
          <cell r="E21">
            <v>1</v>
          </cell>
        </row>
        <row r="22">
          <cell r="E22">
            <v>3.8</v>
          </cell>
        </row>
        <row r="23">
          <cell r="E23">
            <v>4</v>
          </cell>
        </row>
        <row r="24">
          <cell r="E24">
            <v>5</v>
          </cell>
        </row>
        <row r="25">
          <cell r="E25">
            <v>2</v>
          </cell>
        </row>
        <row r="26">
          <cell r="E26">
            <v>2.5</v>
          </cell>
        </row>
        <row r="27">
          <cell r="E27">
            <v>2.5</v>
          </cell>
        </row>
        <row r="28">
          <cell r="E28">
            <v>5</v>
          </cell>
        </row>
        <row r="29">
          <cell r="E29">
            <v>2.5</v>
          </cell>
        </row>
        <row r="30">
          <cell r="E30">
            <v>7</v>
          </cell>
        </row>
        <row r="31">
          <cell r="E31">
            <v>10</v>
          </cell>
        </row>
        <row r="32">
          <cell r="E32">
            <v>8</v>
          </cell>
        </row>
        <row r="33">
          <cell r="E33">
            <v>5</v>
          </cell>
        </row>
        <row r="34">
          <cell r="E34">
            <v>4</v>
          </cell>
        </row>
      </sheetData>
      <sheetData sheetId="4">
        <row r="4">
          <cell r="E4">
            <v>2.8</v>
          </cell>
        </row>
        <row r="5">
          <cell r="E5">
            <v>3</v>
          </cell>
        </row>
        <row r="6">
          <cell r="E6">
            <v>2.5</v>
          </cell>
        </row>
        <row r="7">
          <cell r="E7">
            <v>4.8</v>
          </cell>
        </row>
        <row r="8">
          <cell r="E8">
            <v>3.2</v>
          </cell>
        </row>
        <row r="9">
          <cell r="E9">
            <v>160</v>
          </cell>
        </row>
        <row r="10">
          <cell r="E10">
            <v>80</v>
          </cell>
        </row>
        <row r="14">
          <cell r="E14">
            <v>9.5</v>
          </cell>
        </row>
        <row r="15">
          <cell r="E15">
            <v>13</v>
          </cell>
        </row>
        <row r="16">
          <cell r="E16" t="str">
            <v>28.00</v>
          </cell>
        </row>
        <row r="17">
          <cell r="E17" t="str">
            <v>28.00</v>
          </cell>
        </row>
        <row r="18">
          <cell r="E18" t="str">
            <v>13.00</v>
          </cell>
        </row>
        <row r="19">
          <cell r="E19" t="str">
            <v>4.00</v>
          </cell>
        </row>
        <row r="20">
          <cell r="E20" t="str">
            <v>1.00</v>
          </cell>
        </row>
        <row r="21">
          <cell r="E21">
            <v>1</v>
          </cell>
        </row>
        <row r="22">
          <cell r="E22" t="str">
            <v>5.00</v>
          </cell>
        </row>
        <row r="23">
          <cell r="E23">
            <v>2.5</v>
          </cell>
        </row>
        <row r="24">
          <cell r="E24">
            <v>7</v>
          </cell>
        </row>
        <row r="25">
          <cell r="E25">
            <v>2</v>
          </cell>
        </row>
        <row r="26">
          <cell r="E26" t="str">
            <v>2.50</v>
          </cell>
        </row>
        <row r="27">
          <cell r="E27">
            <v>2</v>
          </cell>
        </row>
        <row r="28">
          <cell r="E28">
            <v>4</v>
          </cell>
        </row>
        <row r="29">
          <cell r="E29">
            <v>3</v>
          </cell>
        </row>
        <row r="30">
          <cell r="E30" t="str">
            <v>8.00</v>
          </cell>
        </row>
        <row r="31">
          <cell r="E31" t="str">
            <v>9.00</v>
          </cell>
        </row>
        <row r="32">
          <cell r="E32" t="str">
            <v>5.00</v>
          </cell>
        </row>
        <row r="33">
          <cell r="E33">
            <v>3</v>
          </cell>
        </row>
        <row r="34">
          <cell r="E34">
            <v>4</v>
          </cell>
        </row>
      </sheetData>
      <sheetData sheetId="5">
        <row r="4">
          <cell r="E4">
            <v>3</v>
          </cell>
        </row>
        <row r="5">
          <cell r="E5">
            <v>2.7</v>
          </cell>
        </row>
        <row r="6">
          <cell r="E6">
            <v>2.5</v>
          </cell>
        </row>
        <row r="7">
          <cell r="E7">
            <v>7.5</v>
          </cell>
        </row>
        <row r="8">
          <cell r="E8">
            <v>3.8</v>
          </cell>
        </row>
        <row r="9">
          <cell r="E9">
            <v>165</v>
          </cell>
        </row>
        <row r="10">
          <cell r="E10">
            <v>88</v>
          </cell>
        </row>
        <row r="14">
          <cell r="E14">
            <v>15</v>
          </cell>
        </row>
        <row r="15">
          <cell r="E15">
            <v>12</v>
          </cell>
        </row>
        <row r="16">
          <cell r="E16" t="str">
            <v>28.00</v>
          </cell>
        </row>
        <row r="17">
          <cell r="E17">
            <v>30</v>
          </cell>
        </row>
        <row r="18">
          <cell r="E18">
            <v>13.4</v>
          </cell>
        </row>
        <row r="19">
          <cell r="E19">
            <v>3.6</v>
          </cell>
        </row>
        <row r="20">
          <cell r="E20" t="str">
            <v>0.80</v>
          </cell>
        </row>
        <row r="21">
          <cell r="E21">
            <v>1.3</v>
          </cell>
        </row>
        <row r="22">
          <cell r="E22">
            <v>5</v>
          </cell>
        </row>
        <row r="23">
          <cell r="E23" t="str">
            <v>3.50</v>
          </cell>
        </row>
        <row r="24">
          <cell r="E24">
            <v>8</v>
          </cell>
        </row>
        <row r="25">
          <cell r="E25">
            <v>2.5</v>
          </cell>
        </row>
        <row r="26">
          <cell r="E26" t="str">
            <v>3.00</v>
          </cell>
        </row>
        <row r="27">
          <cell r="E27">
            <v>2</v>
          </cell>
        </row>
        <row r="28">
          <cell r="E28" t="str">
            <v>4.00</v>
          </cell>
        </row>
        <row r="29">
          <cell r="E29">
            <v>3</v>
          </cell>
        </row>
        <row r="30">
          <cell r="E30">
            <v>9</v>
          </cell>
        </row>
        <row r="31">
          <cell r="E31" t="str">
            <v>8.00</v>
          </cell>
        </row>
        <row r="32">
          <cell r="E32">
            <v>8</v>
          </cell>
        </row>
        <row r="33">
          <cell r="E33">
            <v>6</v>
          </cell>
        </row>
        <row r="34">
          <cell r="E34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tabSelected="1" workbookViewId="0">
      <pane xSplit="25170" topLeftCell="Q1" activePane="topLeft"/>
      <selection activeCell="H14" sqref="H14"/>
      <selection pane="topRight"/>
    </sheetView>
  </sheetViews>
  <sheetFormatPr defaultColWidth="9.375" defaultRowHeight="13.5" outlineLevelCol="6"/>
  <cols>
    <col min="1" max="1" width="9.625" style="1" customWidth="1"/>
    <col min="2" max="2" width="13.875" style="1" customWidth="1"/>
    <col min="3" max="3" width="16.125" style="1" customWidth="1"/>
    <col min="4" max="4" width="14.625" style="1" customWidth="1"/>
    <col min="5" max="5" width="14.875" style="1" customWidth="1"/>
    <col min="6" max="6" width="15.875" style="1" customWidth="1"/>
    <col min="7" max="7" width="19.375" style="1" customWidth="1"/>
    <col min="8" max="15" width="9" style="1" customWidth="1"/>
    <col min="16" max="207" width="9.625" style="1" customWidth="1"/>
    <col min="208" max="232" width="9" style="1" customWidth="1"/>
    <col min="233" max="233" width="13.875" style="1" customWidth="1"/>
    <col min="234" max="234" width="16.125" style="1" customWidth="1"/>
    <col min="235" max="235" width="9.125" style="1" customWidth="1"/>
    <col min="236" max="16384" width="9.375" style="1"/>
  </cols>
  <sheetData>
    <row r="1" ht="45.9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/>
      <c r="C2" s="3"/>
      <c r="D2" s="3"/>
      <c r="E2" s="4"/>
      <c r="F2" s="3" t="s">
        <v>2</v>
      </c>
      <c r="G2" s="3"/>
    </row>
    <row r="3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9">
        <f>([1]宾都!E4+[1]百福!E4+[1]三龙!E4+[1]日福隆!E4+[1]开发区!E4)/5</f>
        <v>2.63</v>
      </c>
      <c r="F4" s="12">
        <f>(E4-'2025.3.19'!E4)/'2025.3.19'!E4*100</f>
        <v>0</v>
      </c>
      <c r="G4" s="11"/>
    </row>
    <row r="5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9">
        <f>([1]宾都!E5+[1]百福!E5+[1]三龙!E5+[1]日福隆!E5+[1]开发区!E5)/5</f>
        <v>2.78</v>
      </c>
      <c r="F5" s="13">
        <f>(E5-'2025.3.19'!E5)/'2025.3.19'!E5*100</f>
        <v>0</v>
      </c>
      <c r="G5" s="11"/>
    </row>
    <row r="6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9">
        <f>([1]宾都!E6+[1]百福!E6+[1]三龙!E6+[1]日福隆!E6+[1]开发区!E6)/5</f>
        <v>2.5</v>
      </c>
      <c r="F6" s="13">
        <f>(E6-'2025.3.19'!E6)/'2025.3.19'!E6*100</f>
        <v>0</v>
      </c>
      <c r="G6" s="11"/>
    </row>
    <row r="7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9">
        <f>([1]宾都!E7+[1]百福!E7+[1]三龙!E7+[1]日福隆!E7+[1]开发区!E7)/5</f>
        <v>7.48</v>
      </c>
      <c r="F7" s="13">
        <f>(E7-'2025.3.19'!E7)/'2025.3.19'!E7*100</f>
        <v>0</v>
      </c>
      <c r="G7" s="11"/>
    </row>
    <row r="8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9">
        <f>([1]宾都!E8+[1]百福!E8+[1]三龙!E8+[1]日福隆!E8+[1]开发区!E8)/5</f>
        <v>3.44</v>
      </c>
      <c r="F8" s="13">
        <f>(E8-'2025.3.19'!E8)/'2025.3.19'!E8*100</f>
        <v>0</v>
      </c>
      <c r="G8" s="11"/>
    </row>
    <row r="9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9">
        <f>([1]宾都!E9+[1]百福!E9+[1]三龙!E9+[1]日福隆!E9+[1]开发区!E9)/5</f>
        <v>163.18</v>
      </c>
      <c r="F9" s="13">
        <f>(E9-'2025.3.19'!E9)/'2025.3.19'!E9*100</f>
        <v>0</v>
      </c>
      <c r="G9" s="11"/>
    </row>
    <row r="10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9">
        <f>([1]宾都!E10+[1]百福!E10+[1]三龙!E10+[1]日福隆!E10+[1]开发区!E10)/5</f>
        <v>76</v>
      </c>
      <c r="F10" s="13">
        <f>(E10-'2025.3.19'!E10)/'2025.3.19'!E10*100</f>
        <v>0</v>
      </c>
      <c r="G10" s="11"/>
    </row>
    <row r="1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8</v>
      </c>
      <c r="F11" s="13">
        <f>(E11-'2025.3.19'!E11)/'2025.3.19'!E11*100</f>
        <v>0</v>
      </c>
      <c r="G11" s="11"/>
    </row>
    <row r="12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1.08</v>
      </c>
      <c r="F12" s="13">
        <f>(E12-'2025.3.19'!E12)/'2025.3.19'!E12*100</f>
        <v>0</v>
      </c>
      <c r="G12" s="11"/>
    </row>
    <row r="13" ht="30" customHeight="1" spans="1:7">
      <c r="A13" s="5">
        <v>10</v>
      </c>
      <c r="B13" s="8" t="s">
        <v>32</v>
      </c>
      <c r="C13" s="8"/>
      <c r="D13" s="8"/>
      <c r="E13" s="12">
        <f>E11/E12</f>
        <v>7.41</v>
      </c>
      <c r="F13" s="13"/>
      <c r="G13" s="11"/>
    </row>
    <row r="14" ht="30" customHeight="1" spans="1:7">
      <c r="A14" s="5">
        <v>11</v>
      </c>
      <c r="B14" s="8" t="s">
        <v>33</v>
      </c>
      <c r="C14" s="8" t="s">
        <v>34</v>
      </c>
      <c r="D14" s="8" t="s">
        <v>12</v>
      </c>
      <c r="E14" s="9">
        <f>([1]宾都!E14+[1]三龙!E14+[1]日福隆!E14+[1]开发区!E14)/4</f>
        <v>12.75</v>
      </c>
      <c r="F14" s="13">
        <f>(E14-'2025.3.19'!E14)/'2025.3.19'!E14*100</f>
        <v>-2.89</v>
      </c>
      <c r="G14" s="11"/>
    </row>
    <row r="15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9">
        <f>([1]宾都!E15+[1]三龙!E15+[1]日福隆!E15+[1]开发区!E15)/4</f>
        <v>12.75</v>
      </c>
      <c r="F15" s="13">
        <f>(E15-'2025.3.19'!E15)/'2025.3.19'!E15*100</f>
        <v>-1.92</v>
      </c>
      <c r="G15" s="11"/>
    </row>
    <row r="16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9">
        <f>([1]三龙!E16+[1]日福隆!E16+[1]开发区!E16)/3</f>
        <v>28.67</v>
      </c>
      <c r="F16" s="13">
        <f>(E16-'2025.3.19'!E16)/'2025.3.19'!E16*100</f>
        <v>0</v>
      </c>
      <c r="G16" s="11"/>
    </row>
    <row r="17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9">
        <f>([1]三龙!E17+[1]日福隆!E17+[1]开发区!E17)/3</f>
        <v>28</v>
      </c>
      <c r="F17" s="13">
        <f>(E17-'2025.3.19'!E17)/'2025.3.19'!E17*100</f>
        <v>0</v>
      </c>
      <c r="G17" s="11"/>
    </row>
    <row r="18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9">
        <f>([1]宾都!E18+[1]百福!E18+[1]三龙!E18+[1]日福隆!E18+[1]开发区!E18)/5</f>
        <v>10.62</v>
      </c>
      <c r="F18" s="13">
        <f>(E18-'2025.3.19'!E18)/'2025.3.19'!E18*100</f>
        <v>0</v>
      </c>
      <c r="G18" s="11"/>
    </row>
    <row r="19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9">
        <f>([1]宾都!E19+[1]百福!E19+[1]三龙!E19+[1]日福隆!E19+[1]开发区!E19)/5</f>
        <v>3.74</v>
      </c>
      <c r="F19" s="13">
        <f>(E19-'2025.3.19'!E19)/'2025.3.19'!E19*100</f>
        <v>-1.58</v>
      </c>
      <c r="G19" s="11"/>
    </row>
    <row r="20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9">
        <f>([1]宾都!E20+[1]三龙!E20+[1]日福隆!E20+[1]开发区!E20)/4</f>
        <v>1</v>
      </c>
      <c r="F20" s="13">
        <f>(E20-'2025.3.19'!E20)/'2025.3.19'!E20*100</f>
        <v>3.09</v>
      </c>
      <c r="G20" s="11"/>
    </row>
    <row r="2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9">
        <f>([1]宾都!E21+[1]百福!E21+[1]三龙!E21+[1]日福隆!E21+[1]开发区!E21)/5</f>
        <v>1.21</v>
      </c>
      <c r="F21" s="13">
        <f>(E21-'2025.3.19'!E21)/'2025.3.19'!E21*100</f>
        <v>7.08</v>
      </c>
      <c r="G21" s="11"/>
    </row>
    <row r="22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9">
        <f>([1]宾都!E22+[1]百福!E22+[1]三龙!E22+[1]日福隆!E22+[1]开发区!E22)/5</f>
        <v>4.31</v>
      </c>
      <c r="F22" s="13">
        <f>(E22-'2025.3.19'!E22)/'2025.3.19'!E22*100</f>
        <v>7.48</v>
      </c>
      <c r="G22" s="11"/>
    </row>
    <row r="23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9">
        <f>([1]宾都!E23+[1]百福!E23+[1]三龙!E23+[1]日福隆!E23+[1]开发区!E23)/5</f>
        <v>3.43</v>
      </c>
      <c r="F23" s="13">
        <f>(E23-'2025.3.19'!E23)/'2025.3.19'!E23*100</f>
        <v>22.94</v>
      </c>
      <c r="G23" s="11"/>
    </row>
    <row r="24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9">
        <f>([1]宾都!E24+[1]百福!E24+[1]三龙!E24+[1]日福隆!E24+[1]开发区!E24)/5</f>
        <v>7.19</v>
      </c>
      <c r="F24" s="13">
        <f>(E24-'2025.3.19'!E24)/'2025.3.19'!E24*100</f>
        <v>7.47</v>
      </c>
      <c r="G24" s="11"/>
    </row>
    <row r="25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9">
        <f>([1]宾都!E25+[1]百福!E25+[1]三龙!E25+[1]日福隆!E25+[1]开发区!E25)/5</f>
        <v>2.29</v>
      </c>
      <c r="F25" s="13">
        <f>(E25-'2025.3.19'!E25)/'2025.3.19'!E25*100</f>
        <v>21.16</v>
      </c>
      <c r="G25" s="11"/>
    </row>
    <row r="26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9">
        <f>([1]宾都!E26+[1]百福!E26+[1]三龙!E26+[1]日福隆!E26+[1]开发区!E26)/5</f>
        <v>2.37</v>
      </c>
      <c r="F26" s="13">
        <f>(E26-'2025.3.19'!E26)/'2025.3.19'!E26*100</f>
        <v>0</v>
      </c>
      <c r="G26" s="11"/>
    </row>
    <row r="27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9">
        <f>([1]宾都!E27+[1]百福!E27+[1]三龙!E27+[1]日福隆!E27+[1]开发区!E27)/5</f>
        <v>2.15</v>
      </c>
      <c r="F27" s="13">
        <f>(E27-'2025.3.19'!E27)/'2025.3.19'!E27*100</f>
        <v>-0.92</v>
      </c>
      <c r="G27" s="11"/>
    </row>
    <row r="28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9">
        <f>([1]宾都!E28+[1]百福!E28+[1]三龙!E28+[1]日福隆!E28+[1]开发区!E28)/5</f>
        <v>3.86</v>
      </c>
      <c r="F28" s="13">
        <f>(E28-'2025.3.19'!E28)/'2025.3.19'!E28*100</f>
        <v>10.6</v>
      </c>
      <c r="G28" s="11"/>
    </row>
    <row r="29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9">
        <f>([1]宾都!E29+[1]百福!E29+[1]三龙!E29+[1]日福隆!E29+[1]开发区!E29)/5</f>
        <v>2.75</v>
      </c>
      <c r="F29" s="13">
        <f>(E29-'2025.3.19'!E29)/'2025.3.19'!E29*100</f>
        <v>-1.43</v>
      </c>
      <c r="G29" s="11"/>
    </row>
    <row r="30" ht="30" customHeight="1" spans="1:7">
      <c r="A30" s="5">
        <v>27</v>
      </c>
      <c r="B30" s="8" t="s">
        <v>55</v>
      </c>
      <c r="C30" s="8" t="s">
        <v>45</v>
      </c>
      <c r="D30" s="8" t="s">
        <v>12</v>
      </c>
      <c r="E30" s="9">
        <f>([1]宾都!E30+[1]百福!E30+[1]三龙!E30+[1]日福隆!E30+[1]开发区!E30)/5</f>
        <v>8.16</v>
      </c>
      <c r="F30" s="13">
        <f>(E30-'2025.3.19'!E30)/'2025.3.19'!E30*100</f>
        <v>0</v>
      </c>
      <c r="G30" s="11"/>
    </row>
    <row r="3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9">
        <f>([1]宾都!E31+[1]百福!E31+[1]三龙!E31+[1]日福隆!E31+[1]开发区!E31)/5</f>
        <v>9.16</v>
      </c>
      <c r="F31" s="13">
        <f>(E31-'2025.3.19'!E31)/'2025.3.19'!E31*100</f>
        <v>0</v>
      </c>
      <c r="G31" s="11"/>
    </row>
    <row r="32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9">
        <f>([1]宾都!E32+[1]百福!E32+[1]三龙!E32+[1]日福隆!E32+[1]开发区!E32)/5</f>
        <v>6.99</v>
      </c>
      <c r="F32" s="13">
        <f>(E32-'2025.3.19'!E32)/'2025.3.19'!E32*100</f>
        <v>0</v>
      </c>
      <c r="G32" s="11"/>
    </row>
    <row r="33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9">
        <f>([1]宾都!E33+[1]百福!E33+[1]三龙!E33+[1]日福隆!E33+[1]开发区!E33)/5</f>
        <v>4.71</v>
      </c>
      <c r="F33" s="13">
        <f>(E33-'2025.3.19'!E33)/'2025.3.19'!E33*100</f>
        <v>0</v>
      </c>
      <c r="G33" s="11"/>
    </row>
    <row r="34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9">
        <f>([1]宾都!E34+[1]百福!E34+[1]三龙!E34+[1]日福隆!E34+[1]开发区!E34)/5</f>
        <v>3.69</v>
      </c>
      <c r="F34" s="13">
        <f>(E34-'2025.3.19'!E34)/'2025.3.19'!E34*100</f>
        <v>2.79</v>
      </c>
      <c r="G34" s="11"/>
    </row>
    <row r="35" spans="5:5">
      <c r="E35" s="14"/>
    </row>
  </sheetData>
  <mergeCells count="3">
    <mergeCell ref="A1:G1"/>
    <mergeCell ref="A2:D2"/>
    <mergeCell ref="F2:G2"/>
  </mergeCells>
  <pageMargins left="0.749305555555556" right="0.749305555555556" top="0.999305555555556" bottom="0.999305555555556" header="0.499305555555556" footer="0.499305555555556"/>
  <pageSetup paperSize="282" scale="6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workbookViewId="0">
      <selection activeCell="N12" sqref="N12"/>
    </sheetView>
  </sheetViews>
  <sheetFormatPr defaultColWidth="8.75" defaultRowHeight="13.5" outlineLevelCol="6"/>
  <cols>
    <col min="1" max="1" width="9.625" style="1" customWidth="1"/>
    <col min="2" max="2" width="13.875" style="1" customWidth="1"/>
    <col min="3" max="3" width="16.125" style="1" customWidth="1"/>
    <col min="4" max="4" width="14.625" style="1" customWidth="1"/>
    <col min="5" max="5" width="14.875" style="1" customWidth="1"/>
    <col min="6" max="6" width="15.875" style="1" customWidth="1"/>
    <col min="7" max="7" width="19.375" style="1" customWidth="1"/>
    <col min="8" max="10" width="9" style="1" customWidth="1"/>
    <col min="11" max="200" width="9.625" style="1" customWidth="1"/>
    <col min="201" max="225" width="9" style="1" customWidth="1"/>
    <col min="226" max="226" width="13.875" style="1" customWidth="1"/>
    <col min="227" max="227" width="16.125" style="1" customWidth="1"/>
    <col min="228" max="228" width="9.125" style="1" customWidth="1"/>
    <col min="229" max="16373" width="9.375" style="1"/>
    <col min="16374" max="16384" width="8.75" style="1"/>
  </cols>
  <sheetData>
    <row r="1" ht="45.9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/>
      <c r="C2" s="3"/>
      <c r="D2" s="3"/>
      <c r="E2" s="4"/>
      <c r="F2" s="3" t="s">
        <v>60</v>
      </c>
      <c r="G2" s="3"/>
    </row>
    <row r="3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9">
        <v>2.63</v>
      </c>
      <c r="F4" s="10"/>
      <c r="G4" s="11"/>
    </row>
    <row r="5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9">
        <v>2.78</v>
      </c>
      <c r="F5" s="10"/>
      <c r="G5" s="11"/>
    </row>
    <row r="6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9">
        <v>2.5</v>
      </c>
      <c r="F6" s="10"/>
      <c r="G6" s="11"/>
    </row>
    <row r="7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9">
        <v>7.48</v>
      </c>
      <c r="F7" s="10"/>
      <c r="G7" s="11"/>
    </row>
    <row r="8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9">
        <v>3.44</v>
      </c>
      <c r="F8" s="10"/>
      <c r="G8" s="11"/>
    </row>
    <row r="9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9">
        <v>163.18</v>
      </c>
      <c r="F9" s="10"/>
      <c r="G9" s="11"/>
    </row>
    <row r="10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9">
        <v>76</v>
      </c>
      <c r="F10" s="10"/>
      <c r="G10" s="11"/>
    </row>
    <row r="1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8</v>
      </c>
      <c r="F11" s="10"/>
      <c r="G11" s="11"/>
    </row>
    <row r="12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1.08</v>
      </c>
      <c r="F12" s="10"/>
      <c r="G12" s="11"/>
    </row>
    <row r="13" ht="30" customHeight="1" spans="1:7">
      <c r="A13" s="5">
        <v>10</v>
      </c>
      <c r="B13" s="8" t="s">
        <v>32</v>
      </c>
      <c r="C13" s="8"/>
      <c r="D13" s="8"/>
      <c r="E13" s="12">
        <v>7.41</v>
      </c>
      <c r="F13" s="10"/>
      <c r="G13" s="11"/>
    </row>
    <row r="14" ht="30" customHeight="1" spans="1:7">
      <c r="A14" s="5">
        <v>11</v>
      </c>
      <c r="B14" s="8" t="s">
        <v>33</v>
      </c>
      <c r="C14" s="8" t="s">
        <v>34</v>
      </c>
      <c r="D14" s="8" t="s">
        <v>12</v>
      </c>
      <c r="E14" s="9">
        <v>13.13</v>
      </c>
      <c r="F14" s="10"/>
      <c r="G14" s="11"/>
    </row>
    <row r="15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9">
        <v>13</v>
      </c>
      <c r="F15" s="10"/>
      <c r="G15" s="11"/>
    </row>
    <row r="16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9">
        <v>28.67</v>
      </c>
      <c r="F16" s="10"/>
      <c r="G16" s="11"/>
    </row>
    <row r="17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9">
        <v>28</v>
      </c>
      <c r="F17" s="10"/>
      <c r="G17" s="11"/>
    </row>
    <row r="18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9">
        <v>10.62</v>
      </c>
      <c r="F18" s="10"/>
      <c r="G18" s="11"/>
    </row>
    <row r="19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9">
        <v>3.8</v>
      </c>
      <c r="F19" s="10"/>
      <c r="G19" s="11"/>
    </row>
    <row r="20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9">
        <v>0.97</v>
      </c>
      <c r="F20" s="10"/>
      <c r="G20" s="11"/>
    </row>
    <row r="2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9">
        <v>1.13</v>
      </c>
      <c r="F21" s="10"/>
      <c r="G21" s="11"/>
    </row>
    <row r="22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9">
        <v>4.01</v>
      </c>
      <c r="F22" s="10"/>
      <c r="G22" s="11"/>
    </row>
    <row r="23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9">
        <v>2.79</v>
      </c>
      <c r="F23" s="10"/>
      <c r="G23" s="11"/>
    </row>
    <row r="24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9">
        <v>6.69</v>
      </c>
      <c r="F24" s="10"/>
      <c r="G24" s="11"/>
    </row>
    <row r="25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9">
        <v>1.89</v>
      </c>
      <c r="F25" s="10"/>
      <c r="G25" s="11"/>
    </row>
    <row r="26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9">
        <v>2.37</v>
      </c>
      <c r="F26" s="10"/>
      <c r="G26" s="11"/>
    </row>
    <row r="27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9">
        <v>2.17</v>
      </c>
      <c r="F27" s="10"/>
      <c r="G27" s="11"/>
    </row>
    <row r="28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9">
        <v>3.49</v>
      </c>
      <c r="F28" s="10"/>
      <c r="G28" s="11"/>
    </row>
    <row r="29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9">
        <v>2.79</v>
      </c>
      <c r="F29" s="10"/>
      <c r="G29" s="11"/>
    </row>
    <row r="30" ht="30" customHeight="1" spans="1:7">
      <c r="A30" s="5">
        <v>27</v>
      </c>
      <c r="B30" s="8" t="s">
        <v>55</v>
      </c>
      <c r="C30" s="8" t="s">
        <v>45</v>
      </c>
      <c r="D30" s="8" t="s">
        <v>12</v>
      </c>
      <c r="E30" s="9">
        <v>8.16</v>
      </c>
      <c r="F30" s="10"/>
      <c r="G30" s="11"/>
    </row>
    <row r="3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9">
        <v>9.16</v>
      </c>
      <c r="F31" s="10"/>
      <c r="G31" s="11"/>
    </row>
    <row r="32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9">
        <v>6.99</v>
      </c>
      <c r="F32" s="10"/>
      <c r="G32" s="11"/>
    </row>
    <row r="33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9">
        <v>4.71</v>
      </c>
      <c r="F33" s="10"/>
      <c r="G33" s="11"/>
    </row>
    <row r="34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9">
        <v>3.59</v>
      </c>
      <c r="F34" s="10"/>
      <c r="G34" s="11"/>
    </row>
  </sheetData>
  <mergeCells count="3">
    <mergeCell ref="A1:G1"/>
    <mergeCell ref="A2:D2"/>
    <mergeCell ref="F2:G2"/>
  </mergeCells>
  <pageMargins left="0.75" right="0.75" top="1" bottom="1" header="0.5" footer="0.5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2025.3.26</vt:lpstr>
      <vt:lpstr>2025.3.19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liqiannan</dc:creator>
  <cp:lastModifiedBy>辛鹏</cp:lastModifiedBy>
  <cp:revision>0</cp:revision>
  <dcterms:created xsi:type="dcterms:W3CDTF">2020-01-28T01:31:00Z</dcterms:created>
  <cp:lastPrinted>2020-04-24T03:11:00Z</cp:lastPrinted>
  <dcterms:modified xsi:type="dcterms:W3CDTF">2025-03-26T02:22:05Z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635A720216BD4D55A305184F51DDC9E7_13</vt:lpwstr>
  </property>
</Properties>
</file>