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/>
  </bookViews>
  <sheets>
    <sheet name="12.20" sheetId="3" r:id="rId1"/>
    <sheet name="12.19" sheetId="4" r:id="rId2"/>
  </sheets>
  <externalReferences>
    <externalReference r:id="rId3"/>
  </externalReferences>
  <calcPr calcId="144525" fullPrecision="0"/>
</workbook>
</file>

<file path=xl/sharedStrings.xml><?xml version="1.0" encoding="utf-8"?>
<sst xmlns="http://schemas.openxmlformats.org/spreadsheetml/2006/main" count="201" uniqueCount="61">
  <si>
    <t>朔州市重要民生商品价格监测报表</t>
  </si>
  <si>
    <t>填报单位：朔州市新兴产业发展促进中心</t>
  </si>
  <si>
    <t>填报日期：2023年12月20日</t>
  </si>
  <si>
    <t>序号</t>
  </si>
  <si>
    <t>监测品种</t>
  </si>
  <si>
    <t>规格</t>
  </si>
  <si>
    <t>单位</t>
  </si>
  <si>
    <t>本期价格</t>
  </si>
  <si>
    <t>环比（%）</t>
  </si>
  <si>
    <t>备注</t>
  </si>
  <si>
    <t>面粉</t>
  </si>
  <si>
    <t>特一</t>
  </si>
  <si>
    <r>
      <rPr>
        <sz val="10.5"/>
        <color rgb="FF000000"/>
        <rFont val="宋体"/>
        <charset val="134"/>
      </rPr>
      <t>元</t>
    </r>
    <r>
      <rPr>
        <sz val="10.5"/>
        <color rgb="FF000000"/>
        <rFont val="Times New Roman"/>
        <charset val="134"/>
      </rPr>
      <t>/500</t>
    </r>
    <r>
      <rPr>
        <sz val="10.5"/>
        <color rgb="FF000000"/>
        <rFont val="宋体"/>
        <charset val="134"/>
      </rPr>
      <t>克</t>
    </r>
  </si>
  <si>
    <t>粳米</t>
  </si>
  <si>
    <t>二级</t>
  </si>
  <si>
    <t>食盐</t>
  </si>
  <si>
    <t>精制含碘盐</t>
  </si>
  <si>
    <t>白砂糖</t>
  </si>
  <si>
    <t>袋装</t>
  </si>
  <si>
    <r>
      <rPr>
        <sz val="10"/>
        <color rgb="FF000000"/>
        <rFont val="宋体"/>
        <charset val="134"/>
      </rPr>
      <t>元</t>
    </r>
    <r>
      <rPr>
        <sz val="10"/>
        <color rgb="FF000000"/>
        <rFont val="Arial"/>
        <charset val="134"/>
      </rPr>
      <t>/500</t>
    </r>
    <r>
      <rPr>
        <sz val="10"/>
        <color rgb="FF000000"/>
        <rFont val="宋体"/>
        <charset val="134"/>
      </rPr>
      <t>克</t>
    </r>
  </si>
  <si>
    <t>牛奶</t>
  </si>
  <si>
    <r>
      <rPr>
        <sz val="10.5"/>
        <color rgb="FF000000"/>
        <rFont val="宋体"/>
        <charset val="134"/>
      </rPr>
      <t>纯牛奶盒装</t>
    </r>
    <r>
      <rPr>
        <sz val="11"/>
        <color rgb="FF000000"/>
        <rFont val="等线"/>
        <charset val="134"/>
      </rPr>
      <t>250ml</t>
    </r>
  </si>
  <si>
    <r>
      <rPr>
        <sz val="10.5"/>
        <color rgb="FF000000"/>
        <rFont val="宋体"/>
        <charset val="134"/>
      </rPr>
      <t>元</t>
    </r>
    <r>
      <rPr>
        <sz val="11"/>
        <color rgb="FF000000"/>
        <rFont val="等线"/>
        <charset val="134"/>
      </rPr>
      <t>/</t>
    </r>
    <r>
      <rPr>
        <sz val="10"/>
        <color rgb="FF000000"/>
        <rFont val="宋体"/>
        <charset val="134"/>
      </rPr>
      <t>盒</t>
    </r>
  </si>
  <si>
    <t>花生油</t>
  </si>
  <si>
    <t>一级桶装</t>
  </si>
  <si>
    <r>
      <rPr>
        <sz val="10.5"/>
        <color rgb="FF000000"/>
        <rFont val="宋体"/>
        <charset val="134"/>
      </rPr>
      <t>元</t>
    </r>
    <r>
      <rPr>
        <sz val="10.5"/>
        <color rgb="FF000000"/>
        <rFont val="Times New Roman"/>
        <charset val="134"/>
      </rPr>
      <t>/5</t>
    </r>
    <r>
      <rPr>
        <sz val="10.5"/>
        <color rgb="FF000000"/>
        <rFont val="宋体"/>
        <charset val="134"/>
      </rPr>
      <t>升</t>
    </r>
  </si>
  <si>
    <t>大豆油</t>
  </si>
  <si>
    <t>桶装一级浸出</t>
  </si>
  <si>
    <t>生猪</t>
  </si>
  <si>
    <t>养殖场出厂价</t>
  </si>
  <si>
    <t>玉米</t>
  </si>
  <si>
    <t>批发市场成交价</t>
  </si>
  <si>
    <t>猪粮比价</t>
  </si>
  <si>
    <t>猪肉</t>
  </si>
  <si>
    <t>精瘦肉零售价</t>
  </si>
  <si>
    <t>肋条肉零售价</t>
  </si>
  <si>
    <t>牛肉</t>
  </si>
  <si>
    <t>腱子肉零售价</t>
  </si>
  <si>
    <t>羊肉</t>
  </si>
  <si>
    <t>新鲜去骨零售价</t>
  </si>
  <si>
    <t>鸡肉</t>
  </si>
  <si>
    <t>白条鸡零售价</t>
  </si>
  <si>
    <t>鸡蛋</t>
  </si>
  <si>
    <t>零售价</t>
  </si>
  <si>
    <t>大白菜</t>
  </si>
  <si>
    <t>新鲜一级</t>
  </si>
  <si>
    <t>土豆</t>
  </si>
  <si>
    <t>西红柿</t>
  </si>
  <si>
    <t>黄瓜</t>
  </si>
  <si>
    <t>豆角</t>
  </si>
  <si>
    <t>胡萝卜</t>
  </si>
  <si>
    <t>油菜</t>
  </si>
  <si>
    <t>芹菜</t>
  </si>
  <si>
    <t>青椒</t>
  </si>
  <si>
    <t>大葱</t>
  </si>
  <si>
    <t>大蒜</t>
  </si>
  <si>
    <t>生姜</t>
  </si>
  <si>
    <t>苹果</t>
  </si>
  <si>
    <t>梨</t>
  </si>
  <si>
    <t>香蕉</t>
  </si>
  <si>
    <t>填报日期：2023年12月19日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</si>
</sst>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  <numFmt numFmtId="178" formatCode="0.00_);[Red]\(0.00\)"/>
    <numFmt numFmtId="179" formatCode="0.00_ "/>
  </numFmts>
  <fonts count="30">
    <font>
      <sz val="11"/>
      <color rgb="FF000000"/>
      <name val="等线"/>
      <charset val="134"/>
    </font>
    <font>
      <b/>
      <sz val="24"/>
      <color rgb="FF000000"/>
      <name val="宋体"/>
      <charset val="134"/>
    </font>
    <font>
      <b/>
      <sz val="10"/>
      <color rgb="FF000000"/>
      <name val="等线"/>
      <charset val="134"/>
    </font>
    <font>
      <b/>
      <sz val="24"/>
      <color rgb="FF000000"/>
      <name val="等线"/>
      <charset val="134"/>
    </font>
    <font>
      <b/>
      <sz val="11"/>
      <color rgb="FF000000"/>
      <name val="宋体"/>
      <charset val="134"/>
    </font>
    <font>
      <b/>
      <sz val="11"/>
      <color rgb="FF000000"/>
      <name val="等线"/>
      <charset val="134"/>
    </font>
    <font>
      <sz val="10.5"/>
      <color rgb="FF000000"/>
      <name val="宋体"/>
      <charset val="134"/>
    </font>
    <font>
      <sz val="11"/>
      <name val="宋体"/>
      <charset val="134"/>
    </font>
    <font>
      <sz val="12"/>
      <name val="等线 Light"/>
      <charset val="134"/>
    </font>
    <font>
      <sz val="11"/>
      <color rgb="FF000000"/>
      <name val="宋体"/>
      <charset val="134"/>
      <scheme val="minor"/>
    </font>
    <font>
      <u/>
      <sz val="11"/>
      <color rgb="FF0000FF"/>
      <name val="等线"/>
      <charset val="134"/>
    </font>
    <font>
      <u/>
      <sz val="11"/>
      <color rgb="FF800080"/>
      <name val="等线"/>
      <charset val="134"/>
    </font>
    <font>
      <sz val="11"/>
      <color rgb="FFFF0000"/>
      <name val="等线"/>
      <charset val="134"/>
    </font>
    <font>
      <b/>
      <sz val="18"/>
      <color rgb="FF44546A"/>
      <name val="等线"/>
      <charset val="134"/>
    </font>
    <font>
      <sz val="11"/>
      <color rgb="FF7F7F7F"/>
      <name val="等线"/>
      <charset val="134"/>
    </font>
    <font>
      <b/>
      <sz val="15"/>
      <color rgb="FF44546A"/>
      <name val="等线"/>
      <charset val="134"/>
    </font>
    <font>
      <b/>
      <sz val="13"/>
      <color rgb="FF44546A"/>
      <name val="等线"/>
      <charset val="134"/>
    </font>
    <font>
      <b/>
      <sz val="11"/>
      <color rgb="FF44546A"/>
      <name val="等线"/>
      <charset val="134"/>
    </font>
    <font>
      <sz val="11"/>
      <color rgb="FF3F3F76"/>
      <name val="等线"/>
      <charset val="134"/>
    </font>
    <font>
      <b/>
      <sz val="11"/>
      <color rgb="FF3F3F3F"/>
      <name val="等线"/>
      <charset val="134"/>
    </font>
    <font>
      <b/>
      <sz val="11"/>
      <color rgb="FFFA7D00"/>
      <name val="等线"/>
      <charset val="134"/>
    </font>
    <font>
      <b/>
      <sz val="11"/>
      <color rgb="FFFFFFFF"/>
      <name val="等线"/>
      <charset val="134"/>
    </font>
    <font>
      <sz val="11"/>
      <color rgb="FFFA7D00"/>
      <name val="等线"/>
      <charset val="134"/>
    </font>
    <font>
      <sz val="11"/>
      <color rgb="FF006100"/>
      <name val="等线"/>
      <charset val="134"/>
    </font>
    <font>
      <sz val="11"/>
      <color rgb="FF9C0006"/>
      <name val="等线"/>
      <charset val="134"/>
    </font>
    <font>
      <sz val="11"/>
      <color rgb="FF9C6500"/>
      <name val="等线"/>
      <charset val="134"/>
    </font>
    <font>
      <sz val="11"/>
      <color rgb="FFFFFFFF"/>
      <name val="等线"/>
      <charset val="134"/>
    </font>
    <font>
      <sz val="10.5"/>
      <color rgb="FF000000"/>
      <name val="Times New Roman"/>
      <charset val="134"/>
    </font>
    <font>
      <sz val="10"/>
      <color rgb="FF000000"/>
      <name val="宋体"/>
      <charset val="134"/>
    </font>
    <font>
      <sz val="10"/>
      <color rgb="FF000000"/>
      <name val="Arial"/>
      <charset val="134"/>
    </font>
  </fonts>
  <fills count="3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472C4"/>
      </bottom>
      <diagonal/>
    </border>
    <border>
      <left/>
      <right/>
      <top/>
      <bottom style="medium">
        <color rgb="FFA1B8E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</borders>
  <cellStyleXfs count="49">
    <xf numFmtId="0" fontId="0" fillId="0" borderId="0" applyNumberFormat="0" applyFill="0" applyBorder="0">
      <alignment vertical="center"/>
    </xf>
    <xf numFmtId="43" fontId="0" fillId="0" borderId="0" applyFill="0" applyBorder="0" applyProtection="0">
      <alignment vertical="center"/>
    </xf>
    <xf numFmtId="176" fontId="0" fillId="0" borderId="0" applyFill="0" applyBorder="0" applyProtection="0">
      <alignment vertical="center"/>
    </xf>
    <xf numFmtId="9" fontId="0" fillId="0" borderId="0" applyFill="0" applyBorder="0" applyProtection="0">
      <alignment vertical="center"/>
    </xf>
    <xf numFmtId="41" fontId="0" fillId="0" borderId="0" applyFill="0" applyBorder="0" applyProtection="0">
      <alignment vertical="center"/>
    </xf>
    <xf numFmtId="177" fontId="0" fillId="0" borderId="0" applyFill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0" fillId="2" borderId="2" applyNumberFormat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5" fillId="0" borderId="3" applyNumberFormat="0" applyFill="0" applyProtection="0">
      <alignment vertical="center"/>
    </xf>
    <xf numFmtId="0" fontId="16" fillId="0" borderId="3" applyNumberFormat="0" applyFill="0" applyProtection="0">
      <alignment vertical="center"/>
    </xf>
    <xf numFmtId="0" fontId="17" fillId="0" borderId="4" applyNumberFormat="0" applyFill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8" fillId="3" borderId="5" applyNumberFormat="0" applyProtection="0">
      <alignment vertical="center"/>
    </xf>
    <xf numFmtId="0" fontId="19" fillId="4" borderId="6" applyNumberFormat="0" applyProtection="0">
      <alignment vertical="center"/>
    </xf>
    <xf numFmtId="0" fontId="20" fillId="4" borderId="5" applyNumberFormat="0" applyProtection="0">
      <alignment vertical="center"/>
    </xf>
    <xf numFmtId="0" fontId="21" fillId="5" borderId="7" applyNumberFormat="0" applyProtection="0">
      <alignment vertical="center"/>
    </xf>
    <xf numFmtId="0" fontId="22" fillId="0" borderId="8" applyNumberFormat="0" applyFill="0" applyProtection="0">
      <alignment vertical="center"/>
    </xf>
    <xf numFmtId="0" fontId="5" fillId="0" borderId="9" applyNumberFormat="0" applyFill="0" applyProtection="0">
      <alignment vertical="center"/>
    </xf>
    <xf numFmtId="0" fontId="23" fillId="6" borderId="0" applyNumberFormat="0" applyBorder="0" applyProtection="0">
      <alignment vertical="center"/>
    </xf>
    <xf numFmtId="0" fontId="24" fillId="7" borderId="0" applyNumberFormat="0" applyBorder="0" applyProtection="0">
      <alignment vertical="center"/>
    </xf>
    <xf numFmtId="0" fontId="25" fillId="8" borderId="0" applyNumberFormat="0" applyBorder="0" applyProtection="0">
      <alignment vertical="center"/>
    </xf>
    <xf numFmtId="0" fontId="26" fillId="9" borderId="0" applyNumberFormat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0" fillId="11" borderId="0" applyNumberFormat="0" applyBorder="0" applyProtection="0">
      <alignment vertical="center"/>
    </xf>
    <xf numFmtId="0" fontId="26" fillId="12" borderId="0" applyNumberFormat="0" applyBorder="0" applyProtection="0">
      <alignment vertical="center"/>
    </xf>
    <xf numFmtId="0" fontId="26" fillId="13" borderId="0" applyNumberFormat="0" applyBorder="0" applyProtection="0">
      <alignment vertical="center"/>
    </xf>
    <xf numFmtId="0" fontId="0" fillId="14" borderId="0" applyNumberFormat="0" applyBorder="0" applyProtection="0">
      <alignment vertical="center"/>
    </xf>
    <xf numFmtId="0" fontId="0" fillId="15" borderId="0" applyNumberFormat="0" applyBorder="0" applyProtection="0">
      <alignment vertical="center"/>
    </xf>
    <xf numFmtId="0" fontId="26" fillId="16" borderId="0" applyNumberFormat="0" applyBorder="0" applyProtection="0">
      <alignment vertical="center"/>
    </xf>
    <xf numFmtId="0" fontId="26" fillId="5" borderId="0" applyNumberFormat="0" applyBorder="0" applyProtection="0">
      <alignment vertical="center"/>
    </xf>
    <xf numFmtId="0" fontId="0" fillId="17" borderId="0" applyNumberFormat="0" applyBorder="0" applyProtection="0">
      <alignment vertical="center"/>
    </xf>
    <xf numFmtId="0" fontId="0" fillId="18" borderId="0" applyNumberFormat="0" applyBorder="0" applyProtection="0">
      <alignment vertical="center"/>
    </xf>
    <xf numFmtId="0" fontId="26" fillId="19" borderId="0" applyNumberFormat="0" applyBorder="0" applyProtection="0">
      <alignment vertical="center"/>
    </xf>
    <xf numFmtId="0" fontId="26" fillId="20" borderId="0" applyNumberFormat="0" applyBorder="0" applyProtection="0">
      <alignment vertical="center"/>
    </xf>
    <xf numFmtId="0" fontId="0" fillId="21" borderId="0" applyNumberFormat="0" applyBorder="0" applyProtection="0">
      <alignment vertical="center"/>
    </xf>
    <xf numFmtId="0" fontId="0" fillId="22" borderId="0" applyNumberFormat="0" applyBorder="0" applyProtection="0">
      <alignment vertical="center"/>
    </xf>
    <xf numFmtId="0" fontId="26" fillId="23" borderId="0" applyNumberFormat="0" applyBorder="0" applyProtection="0">
      <alignment vertical="center"/>
    </xf>
    <xf numFmtId="0" fontId="26" fillId="24" borderId="0" applyNumberFormat="0" applyBorder="0" applyProtection="0">
      <alignment vertical="center"/>
    </xf>
    <xf numFmtId="0" fontId="0" fillId="25" borderId="0" applyNumberFormat="0" applyBorder="0" applyProtection="0">
      <alignment vertical="center"/>
    </xf>
    <xf numFmtId="0" fontId="0" fillId="26" borderId="0" applyNumberFormat="0" applyBorder="0" applyProtection="0">
      <alignment vertical="center"/>
    </xf>
    <xf numFmtId="0" fontId="26" fillId="27" borderId="0" applyNumberFormat="0" applyBorder="0" applyProtection="0">
      <alignment vertical="center"/>
    </xf>
    <xf numFmtId="0" fontId="26" fillId="28" borderId="0" applyNumberFormat="0" applyBorder="0" applyProtection="0">
      <alignment vertical="center"/>
    </xf>
    <xf numFmtId="0" fontId="0" fillId="29" borderId="0" applyNumberFormat="0" applyBorder="0" applyProtection="0">
      <alignment vertical="center"/>
    </xf>
    <xf numFmtId="0" fontId="0" fillId="30" borderId="0" applyNumberFormat="0" applyBorder="0" applyProtection="0">
      <alignment vertical="center"/>
    </xf>
    <xf numFmtId="0" fontId="26" fillId="31" borderId="0" applyNumberFormat="0" applyBorder="0" applyProtection="0">
      <alignment vertical="center"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9" fontId="0" fillId="0" borderId="1" xfId="0" applyNumberForma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665;&#35199;&#30465;&#37325;&#35201;&#27665;&#29983;&#21830;&#21697;&#20215;&#26684;&#30417;&#27979;&#26085;&#25253;&#34920;2023.12.20&#35745;&#3163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20"/>
      <sheetName val="宾都"/>
      <sheetName val="百福"/>
      <sheetName val="三龙"/>
      <sheetName val="日福隆"/>
      <sheetName val="开发区"/>
    </sheetNames>
    <sheetDataSet>
      <sheetData sheetId="0"/>
      <sheetData sheetId="1">
        <row r="4">
          <cell r="E4">
            <v>2.36</v>
          </cell>
        </row>
        <row r="5">
          <cell r="E5">
            <v>2.5</v>
          </cell>
        </row>
        <row r="6">
          <cell r="E6">
            <v>2.5</v>
          </cell>
        </row>
        <row r="7">
          <cell r="E7">
            <v>8.3</v>
          </cell>
        </row>
        <row r="8">
          <cell r="E8">
            <v>3.2</v>
          </cell>
        </row>
        <row r="9">
          <cell r="E9">
            <v>166</v>
          </cell>
        </row>
        <row r="10">
          <cell r="E10">
            <v>66</v>
          </cell>
        </row>
        <row r="14">
          <cell r="E14">
            <v>8.49</v>
          </cell>
        </row>
        <row r="15">
          <cell r="E15">
            <v>13.5</v>
          </cell>
        </row>
        <row r="18">
          <cell r="E18">
            <v>11.8</v>
          </cell>
        </row>
        <row r="19">
          <cell r="E19">
            <v>4.49</v>
          </cell>
        </row>
        <row r="20">
          <cell r="E20">
            <v>0.49</v>
          </cell>
        </row>
        <row r="21">
          <cell r="E21">
            <v>1.19</v>
          </cell>
        </row>
        <row r="22">
          <cell r="E22">
            <v>4.69</v>
          </cell>
        </row>
        <row r="23">
          <cell r="E23">
            <v>3.99</v>
          </cell>
        </row>
        <row r="24">
          <cell r="E24">
            <v>8.39</v>
          </cell>
        </row>
        <row r="25">
          <cell r="E25">
            <v>1.49</v>
          </cell>
        </row>
        <row r="26">
          <cell r="E26">
            <v>1.48</v>
          </cell>
        </row>
        <row r="27">
          <cell r="E27">
            <v>1.59</v>
          </cell>
        </row>
        <row r="28">
          <cell r="E28">
            <v>3.39</v>
          </cell>
        </row>
        <row r="29">
          <cell r="E29">
            <v>1.99</v>
          </cell>
        </row>
        <row r="30">
          <cell r="E30">
            <v>7.49</v>
          </cell>
        </row>
        <row r="31">
          <cell r="E31">
            <v>6.39</v>
          </cell>
        </row>
        <row r="32">
          <cell r="E32">
            <v>5.99</v>
          </cell>
        </row>
        <row r="33">
          <cell r="E33">
            <v>5.29</v>
          </cell>
        </row>
        <row r="34">
          <cell r="E34">
            <v>2.48</v>
          </cell>
        </row>
      </sheetData>
      <sheetData sheetId="2">
        <row r="4">
          <cell r="E4">
            <v>2</v>
          </cell>
        </row>
        <row r="5">
          <cell r="E5">
            <v>3</v>
          </cell>
        </row>
        <row r="6">
          <cell r="E6">
            <v>2.5</v>
          </cell>
        </row>
        <row r="7">
          <cell r="E7">
            <v>9.3</v>
          </cell>
        </row>
        <row r="8">
          <cell r="E8">
            <v>3.2</v>
          </cell>
        </row>
        <row r="9">
          <cell r="E9">
            <v>159.9</v>
          </cell>
        </row>
        <row r="10">
          <cell r="E10">
            <v>58</v>
          </cell>
        </row>
        <row r="18">
          <cell r="E18">
            <v>7.9</v>
          </cell>
        </row>
        <row r="19">
          <cell r="E19">
            <v>4.9</v>
          </cell>
        </row>
        <row r="21">
          <cell r="E21">
            <v>0.98</v>
          </cell>
        </row>
        <row r="22">
          <cell r="E22">
            <v>3.48</v>
          </cell>
        </row>
        <row r="23">
          <cell r="E23">
            <v>3.98</v>
          </cell>
        </row>
        <row r="24">
          <cell r="E24">
            <v>4.8</v>
          </cell>
        </row>
        <row r="25">
          <cell r="E25">
            <v>0.48</v>
          </cell>
        </row>
        <row r="26">
          <cell r="E26">
            <v>0.98</v>
          </cell>
        </row>
        <row r="27">
          <cell r="E27">
            <v>0.98</v>
          </cell>
        </row>
        <row r="28">
          <cell r="E28">
            <v>1.98</v>
          </cell>
        </row>
        <row r="29">
          <cell r="E29">
            <v>2.48</v>
          </cell>
        </row>
        <row r="30">
          <cell r="E30">
            <v>6.8</v>
          </cell>
        </row>
        <row r="31">
          <cell r="E31">
            <v>11.8</v>
          </cell>
        </row>
        <row r="32">
          <cell r="E32">
            <v>6.98</v>
          </cell>
        </row>
        <row r="33">
          <cell r="E33">
            <v>4.98</v>
          </cell>
        </row>
        <row r="34">
          <cell r="E34">
            <v>2.98</v>
          </cell>
        </row>
      </sheetData>
      <sheetData sheetId="3">
        <row r="4">
          <cell r="E4">
            <v>3</v>
          </cell>
        </row>
        <row r="5">
          <cell r="E5">
            <v>2.7</v>
          </cell>
        </row>
        <row r="6">
          <cell r="E6">
            <v>2.5</v>
          </cell>
        </row>
        <row r="7">
          <cell r="E7">
            <v>7.5</v>
          </cell>
        </row>
        <row r="8">
          <cell r="E8">
            <v>3.8</v>
          </cell>
        </row>
        <row r="9">
          <cell r="E9">
            <v>165</v>
          </cell>
        </row>
        <row r="10">
          <cell r="E10">
            <v>88</v>
          </cell>
        </row>
        <row r="14">
          <cell r="E14">
            <v>14</v>
          </cell>
        </row>
        <row r="15">
          <cell r="E15">
            <v>10</v>
          </cell>
        </row>
        <row r="16">
          <cell r="E16">
            <v>35</v>
          </cell>
        </row>
        <row r="17">
          <cell r="E17">
            <v>26</v>
          </cell>
        </row>
        <row r="18">
          <cell r="E18">
            <v>6.5</v>
          </cell>
        </row>
        <row r="19">
          <cell r="E19">
            <v>4.8</v>
          </cell>
        </row>
        <row r="20">
          <cell r="E20">
            <v>0.6</v>
          </cell>
        </row>
        <row r="21">
          <cell r="E21">
            <v>1</v>
          </cell>
        </row>
        <row r="22">
          <cell r="E22">
            <v>4</v>
          </cell>
        </row>
        <row r="23">
          <cell r="E23">
            <v>3</v>
          </cell>
        </row>
        <row r="24">
          <cell r="E24">
            <v>8</v>
          </cell>
        </row>
        <row r="25">
          <cell r="E25">
            <v>1.5</v>
          </cell>
        </row>
        <row r="26">
          <cell r="E26">
            <v>2</v>
          </cell>
        </row>
        <row r="27">
          <cell r="E27">
            <v>1.5</v>
          </cell>
        </row>
        <row r="28">
          <cell r="E28">
            <v>3</v>
          </cell>
        </row>
        <row r="29">
          <cell r="E29">
            <v>1.5</v>
          </cell>
        </row>
        <row r="30">
          <cell r="E30">
            <v>8</v>
          </cell>
        </row>
        <row r="31">
          <cell r="E31">
            <v>13</v>
          </cell>
        </row>
        <row r="32">
          <cell r="E32">
            <v>8</v>
          </cell>
        </row>
        <row r="33">
          <cell r="E33">
            <v>5</v>
          </cell>
        </row>
        <row r="34">
          <cell r="E34">
            <v>4</v>
          </cell>
        </row>
      </sheetData>
      <sheetData sheetId="4">
        <row r="4">
          <cell r="E4">
            <v>2.6</v>
          </cell>
        </row>
        <row r="5">
          <cell r="E5">
            <v>3</v>
          </cell>
        </row>
        <row r="6">
          <cell r="E6">
            <v>2.5</v>
          </cell>
        </row>
        <row r="7">
          <cell r="E7">
            <v>4.8</v>
          </cell>
        </row>
        <row r="8">
          <cell r="E8">
            <v>3.2</v>
          </cell>
        </row>
        <row r="9">
          <cell r="E9">
            <v>160</v>
          </cell>
        </row>
        <row r="10">
          <cell r="E10">
            <v>80</v>
          </cell>
        </row>
        <row r="14">
          <cell r="E14">
            <v>10</v>
          </cell>
        </row>
        <row r="15">
          <cell r="E15">
            <v>15</v>
          </cell>
        </row>
        <row r="16">
          <cell r="E16">
            <v>35</v>
          </cell>
        </row>
        <row r="17">
          <cell r="E17">
            <v>26</v>
          </cell>
        </row>
        <row r="18">
          <cell r="E18">
            <v>12</v>
          </cell>
        </row>
        <row r="19">
          <cell r="E19">
            <v>4.7</v>
          </cell>
        </row>
        <row r="20">
          <cell r="E20">
            <v>0.8</v>
          </cell>
        </row>
        <row r="21">
          <cell r="E21">
            <v>1.2</v>
          </cell>
        </row>
        <row r="22">
          <cell r="E22">
            <v>5.5</v>
          </cell>
        </row>
        <row r="23">
          <cell r="E23">
            <v>5</v>
          </cell>
        </row>
        <row r="24">
          <cell r="E24">
            <v>7</v>
          </cell>
        </row>
        <row r="25">
          <cell r="E25">
            <v>1.5</v>
          </cell>
        </row>
        <row r="26">
          <cell r="E26">
            <v>2.5</v>
          </cell>
        </row>
        <row r="27">
          <cell r="E27">
            <v>2</v>
          </cell>
        </row>
        <row r="28">
          <cell r="E28">
            <v>4</v>
          </cell>
        </row>
        <row r="29">
          <cell r="E29">
            <v>2</v>
          </cell>
        </row>
        <row r="30">
          <cell r="E30">
            <v>8</v>
          </cell>
        </row>
        <row r="31">
          <cell r="E31">
            <v>10</v>
          </cell>
        </row>
        <row r="32">
          <cell r="E32">
            <v>4</v>
          </cell>
        </row>
        <row r="33">
          <cell r="E33">
            <v>3.5</v>
          </cell>
        </row>
        <row r="34">
          <cell r="E34">
            <v>3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4"/>
  <sheetViews>
    <sheetView tabSelected="1" topLeftCell="A16" workbookViewId="0">
      <selection activeCell="E26" sqref="E26"/>
    </sheetView>
  </sheetViews>
  <sheetFormatPr defaultColWidth="8.70833333333333" defaultRowHeight="13.5" outlineLevelCol="6"/>
  <cols>
    <col min="1" max="1" width="9.575" style="1" customWidth="1"/>
    <col min="2" max="2" width="13.8583333333333" style="1" customWidth="1"/>
    <col min="3" max="3" width="16.1416666666667" style="1" customWidth="1"/>
    <col min="4" max="4" width="14.575" style="1" customWidth="1"/>
    <col min="5" max="5" width="14.8583333333333" style="1" customWidth="1"/>
    <col min="6" max="6" width="15.8583333333333" style="1" customWidth="1"/>
    <col min="7" max="7" width="19.425" style="1" customWidth="1"/>
    <col min="8" max="20" width="9" style="1" customWidth="1"/>
    <col min="21" max="212" width="9.575" style="1" customWidth="1"/>
    <col min="213" max="237" width="9" style="1" customWidth="1"/>
    <col min="238" max="238" width="13.8583333333333" style="1" customWidth="1"/>
    <col min="239" max="239" width="16.1416666666667" style="1" customWidth="1"/>
    <col min="240" max="240" width="9.14166666666667" style="1" customWidth="1"/>
    <col min="241" max="16384" width="9.425" style="1"/>
  </cols>
  <sheetData>
    <row r="1" ht="45.95" customHeight="1" spans="1:7">
      <c r="A1" s="2" t="s">
        <v>0</v>
      </c>
      <c r="B1" s="2"/>
      <c r="C1" s="2"/>
      <c r="D1" s="2"/>
      <c r="E1" s="2"/>
      <c r="F1" s="2"/>
      <c r="G1" s="2"/>
    </row>
    <row r="2" ht="35.1" customHeight="1" spans="1:7">
      <c r="A2" s="3" t="s">
        <v>1</v>
      </c>
      <c r="B2" s="3"/>
      <c r="C2" s="3"/>
      <c r="D2" s="3"/>
      <c r="E2" s="4"/>
      <c r="F2" s="3" t="s">
        <v>2</v>
      </c>
      <c r="G2" s="3"/>
    </row>
    <row r="3" ht="30" customHeight="1" spans="1:7">
      <c r="A3" s="5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7" t="s">
        <v>8</v>
      </c>
      <c r="G3" s="7" t="s">
        <v>9</v>
      </c>
    </row>
    <row r="4" ht="30" customHeight="1" spans="1:7">
      <c r="A4" s="5">
        <v>1</v>
      </c>
      <c r="B4" s="8" t="s">
        <v>10</v>
      </c>
      <c r="C4" s="8" t="s">
        <v>11</v>
      </c>
      <c r="D4" s="8" t="s">
        <v>12</v>
      </c>
      <c r="E4" s="9">
        <f>([1]宾都!E4+[1]百福!E4+[1]三龙!E4+[1]日福隆!E4)/4</f>
        <v>2.49</v>
      </c>
      <c r="F4" s="13">
        <f>(E4-'12.19'!E4)/'12.19'!E4*100</f>
        <v>0</v>
      </c>
      <c r="G4" s="11"/>
    </row>
    <row r="5" ht="30" customHeight="1" spans="1:7">
      <c r="A5" s="5">
        <v>2</v>
      </c>
      <c r="B5" s="8" t="s">
        <v>13</v>
      </c>
      <c r="C5" s="8" t="s">
        <v>14</v>
      </c>
      <c r="D5" s="8" t="s">
        <v>12</v>
      </c>
      <c r="E5" s="9">
        <f>([1]宾都!E5+[1]百福!E5+[1]三龙!E5+[1]日福隆!E5)/4</f>
        <v>2.8</v>
      </c>
      <c r="F5" s="13">
        <f>(E5-'12.19'!E5)/'12.19'!E5*100</f>
        <v>0</v>
      </c>
      <c r="G5" s="11"/>
    </row>
    <row r="6" ht="30" customHeight="1" spans="1:7">
      <c r="A6" s="5">
        <v>3</v>
      </c>
      <c r="B6" s="8" t="s">
        <v>15</v>
      </c>
      <c r="C6" s="8" t="s">
        <v>16</v>
      </c>
      <c r="D6" s="8" t="s">
        <v>12</v>
      </c>
      <c r="E6" s="9">
        <f>([1]宾都!E6+[1]百福!E6+[1]三龙!E6+[1]日福隆!E6)/4</f>
        <v>2.5</v>
      </c>
      <c r="F6" s="13">
        <f>(E6-'12.19'!E6)/'12.19'!E6*100</f>
        <v>0</v>
      </c>
      <c r="G6" s="11"/>
    </row>
    <row r="7" ht="30" customHeight="1" spans="1:7">
      <c r="A7" s="5">
        <v>4</v>
      </c>
      <c r="B7" s="8" t="s">
        <v>17</v>
      </c>
      <c r="C7" s="8" t="s">
        <v>18</v>
      </c>
      <c r="D7" s="8" t="s">
        <v>19</v>
      </c>
      <c r="E7" s="9">
        <f>([1]宾都!E7+[1]百福!E7+[1]三龙!E7+[1]日福隆!E7)/4</f>
        <v>7.48</v>
      </c>
      <c r="F7" s="13">
        <f>(E7-'12.19'!E7)/'12.19'!E7*100</f>
        <v>0</v>
      </c>
      <c r="G7" s="11"/>
    </row>
    <row r="8" ht="30" customHeight="1" spans="1:7">
      <c r="A8" s="5">
        <v>5</v>
      </c>
      <c r="B8" s="8" t="s">
        <v>20</v>
      </c>
      <c r="C8" s="8" t="s">
        <v>21</v>
      </c>
      <c r="D8" s="8" t="s">
        <v>22</v>
      </c>
      <c r="E8" s="9">
        <f>([1]宾都!E8+[1]百福!E8+[1]三龙!E8+[1]日福隆!E8)/4</f>
        <v>3.35</v>
      </c>
      <c r="F8" s="13">
        <f>(E8-'12.19'!E8)/'12.19'!E8*100</f>
        <v>0</v>
      </c>
      <c r="G8" s="11"/>
    </row>
    <row r="9" ht="30" customHeight="1" spans="1:7">
      <c r="A9" s="5">
        <v>6</v>
      </c>
      <c r="B9" s="8" t="s">
        <v>23</v>
      </c>
      <c r="C9" s="8" t="s">
        <v>24</v>
      </c>
      <c r="D9" s="8" t="s">
        <v>25</v>
      </c>
      <c r="E9" s="9">
        <f>([1]宾都!E9+[1]百福!E9+[1]三龙!E9+[1]日福隆!E9)/4</f>
        <v>162.73</v>
      </c>
      <c r="F9" s="13">
        <f>(E9-'12.19'!E9)/'12.19'!E9*100</f>
        <v>0</v>
      </c>
      <c r="G9" s="11"/>
    </row>
    <row r="10" ht="30" customHeight="1" spans="1:7">
      <c r="A10" s="5">
        <v>7</v>
      </c>
      <c r="B10" s="8" t="s">
        <v>26</v>
      </c>
      <c r="C10" s="8" t="s">
        <v>27</v>
      </c>
      <c r="D10" s="8" t="s">
        <v>25</v>
      </c>
      <c r="E10" s="9">
        <f>([1]宾都!E10+[1]百福!E10+[1]三龙!E10+[1]日福隆!E10)/4</f>
        <v>73</v>
      </c>
      <c r="F10" s="13">
        <f>(E10-'12.19'!E10)/'12.19'!E10*100</f>
        <v>0</v>
      </c>
      <c r="G10" s="11"/>
    </row>
    <row r="11" ht="30" customHeight="1" spans="1:7">
      <c r="A11" s="5">
        <v>8</v>
      </c>
      <c r="B11" s="8" t="s">
        <v>28</v>
      </c>
      <c r="C11" s="8" t="s">
        <v>29</v>
      </c>
      <c r="D11" s="8" t="s">
        <v>12</v>
      </c>
      <c r="E11" s="12">
        <v>8.15</v>
      </c>
      <c r="F11" s="13">
        <f>(E11-'12.19'!E11)/'12.19'!E11*100</f>
        <v>8.67</v>
      </c>
      <c r="G11" s="11"/>
    </row>
    <row r="12" ht="30" customHeight="1" spans="1:7">
      <c r="A12" s="5">
        <v>9</v>
      </c>
      <c r="B12" s="8" t="s">
        <v>30</v>
      </c>
      <c r="C12" s="8" t="s">
        <v>31</v>
      </c>
      <c r="D12" s="8" t="s">
        <v>12</v>
      </c>
      <c r="E12" s="12">
        <v>1.28</v>
      </c>
      <c r="F12" s="13">
        <f>(E12-'12.19'!E12)/'12.19'!E12*100</f>
        <v>-1.54</v>
      </c>
      <c r="G12" s="11"/>
    </row>
    <row r="13" ht="30" customHeight="1" spans="1:7">
      <c r="A13" s="5">
        <v>10</v>
      </c>
      <c r="B13" s="8" t="s">
        <v>32</v>
      </c>
      <c r="C13" s="8"/>
      <c r="D13" s="8"/>
      <c r="E13" s="12">
        <f>E11/E12</f>
        <v>6.37</v>
      </c>
      <c r="F13" s="13"/>
      <c r="G13" s="11"/>
    </row>
    <row r="14" ht="30" customHeight="1" spans="1:7">
      <c r="A14" s="5">
        <v>11</v>
      </c>
      <c r="B14" s="8" t="s">
        <v>33</v>
      </c>
      <c r="C14" s="8" t="s">
        <v>34</v>
      </c>
      <c r="D14" s="8" t="s">
        <v>12</v>
      </c>
      <c r="E14" s="9">
        <f>([1]宾都!E14+[1]三龙!E14+[1]日福隆!E14)/3</f>
        <v>10.83</v>
      </c>
      <c r="F14" s="13">
        <f>(E14-'12.19'!E14)/'12.19'!E14*100</f>
        <v>0</v>
      </c>
      <c r="G14" s="11"/>
    </row>
    <row r="15" ht="30" customHeight="1" spans="1:7">
      <c r="A15" s="5">
        <v>12</v>
      </c>
      <c r="B15" s="8" t="s">
        <v>33</v>
      </c>
      <c r="C15" s="8" t="s">
        <v>35</v>
      </c>
      <c r="D15" s="8" t="s">
        <v>12</v>
      </c>
      <c r="E15" s="9">
        <f>([1]宾都!E15+[1]三龙!E15+[1]日福隆!E15)/3</f>
        <v>12.83</v>
      </c>
      <c r="F15" s="13">
        <f>(E15-'12.19'!E15)/'12.19'!E15*100</f>
        <v>0</v>
      </c>
      <c r="G15" s="11"/>
    </row>
    <row r="16" ht="30" customHeight="1" spans="1:7">
      <c r="A16" s="5">
        <v>13</v>
      </c>
      <c r="B16" s="8" t="s">
        <v>36</v>
      </c>
      <c r="C16" s="8" t="s">
        <v>37</v>
      </c>
      <c r="D16" s="8" t="s">
        <v>12</v>
      </c>
      <c r="E16" s="9">
        <f>([1]三龙!E16+[1]日福隆!E16)/2</f>
        <v>35</v>
      </c>
      <c r="F16" s="13">
        <f>(E16-'12.19'!E16)/'12.19'!E16*100</f>
        <v>0</v>
      </c>
      <c r="G16" s="11"/>
    </row>
    <row r="17" ht="30" customHeight="1" spans="1:7">
      <c r="A17" s="5">
        <v>14</v>
      </c>
      <c r="B17" s="8" t="s">
        <v>38</v>
      </c>
      <c r="C17" s="8" t="s">
        <v>39</v>
      </c>
      <c r="D17" s="8" t="s">
        <v>12</v>
      </c>
      <c r="E17" s="9">
        <f>([1]三龙!E17+[1]日福隆!E17)/2</f>
        <v>26</v>
      </c>
      <c r="F17" s="13">
        <f>(E17-'12.19'!E17)/'12.19'!E17*100</f>
        <v>0</v>
      </c>
      <c r="G17" s="11"/>
    </row>
    <row r="18" ht="30" customHeight="1" spans="1:7">
      <c r="A18" s="5">
        <v>15</v>
      </c>
      <c r="B18" s="8" t="s">
        <v>40</v>
      </c>
      <c r="C18" s="8" t="s">
        <v>41</v>
      </c>
      <c r="D18" s="8" t="s">
        <v>12</v>
      </c>
      <c r="E18" s="9">
        <f>([1]宾都!E18+[1]百福!E18+[1]三龙!E18+[1]日福隆!E18)/4</f>
        <v>9.55</v>
      </c>
      <c r="F18" s="13">
        <f>(E18-'12.19'!E18)/'12.19'!E18*100</f>
        <v>0</v>
      </c>
      <c r="G18" s="11"/>
    </row>
    <row r="19" ht="30" customHeight="1" spans="1:7">
      <c r="A19" s="5">
        <v>16</v>
      </c>
      <c r="B19" s="8" t="s">
        <v>42</v>
      </c>
      <c r="C19" s="8" t="s">
        <v>43</v>
      </c>
      <c r="D19" s="8" t="s">
        <v>12</v>
      </c>
      <c r="E19" s="9">
        <f>([1]宾都!E19+[1]百福!E19+[1]三龙!E19+[1]日福隆!E19)/4</f>
        <v>4.72</v>
      </c>
      <c r="F19" s="13">
        <f>(E19-'12.19'!E19)/'12.19'!E19*100</f>
        <v>-1.67</v>
      </c>
      <c r="G19" s="11"/>
    </row>
    <row r="20" ht="30" customHeight="1" spans="1:7">
      <c r="A20" s="5">
        <v>17</v>
      </c>
      <c r="B20" s="8" t="s">
        <v>44</v>
      </c>
      <c r="C20" s="8" t="s">
        <v>45</v>
      </c>
      <c r="D20" s="8" t="s">
        <v>12</v>
      </c>
      <c r="E20" s="9">
        <f>([1]宾都!E20+[1]三龙!E20+[1]日福隆!E20)/3</f>
        <v>0.63</v>
      </c>
      <c r="F20" s="13">
        <f>(E20-'12.19'!E20)/'12.19'!E20*100</f>
        <v>12.5</v>
      </c>
      <c r="G20" s="11"/>
    </row>
    <row r="21" ht="30" customHeight="1" spans="1:7">
      <c r="A21" s="5">
        <v>18</v>
      </c>
      <c r="B21" s="8" t="s">
        <v>46</v>
      </c>
      <c r="C21" s="8" t="s">
        <v>45</v>
      </c>
      <c r="D21" s="8" t="s">
        <v>12</v>
      </c>
      <c r="E21" s="9">
        <f>([1]宾都!E21+[1]百福!E21+[1]三龙!E21+[1]日福隆!E21)/4</f>
        <v>1.09</v>
      </c>
      <c r="F21" s="13">
        <f>(E21-'12.19'!E21)/'12.19'!E21*100</f>
        <v>0</v>
      </c>
      <c r="G21" s="11"/>
    </row>
    <row r="22" ht="30" customHeight="1" spans="1:7">
      <c r="A22" s="5">
        <v>19</v>
      </c>
      <c r="B22" s="8" t="s">
        <v>47</v>
      </c>
      <c r="C22" s="8" t="s">
        <v>45</v>
      </c>
      <c r="D22" s="8" t="s">
        <v>12</v>
      </c>
      <c r="E22" s="9">
        <f>([1]宾都!E22+[1]百福!E22+[1]三龙!E22+[1]日福隆!E22)/4</f>
        <v>4.42</v>
      </c>
      <c r="F22" s="13">
        <f>(E22-'12.19'!E22)/'12.19'!E22*100</f>
        <v>0</v>
      </c>
      <c r="G22" s="11"/>
    </row>
    <row r="23" ht="30" customHeight="1" spans="1:7">
      <c r="A23" s="5">
        <v>20</v>
      </c>
      <c r="B23" s="8" t="s">
        <v>48</v>
      </c>
      <c r="C23" s="8" t="s">
        <v>45</v>
      </c>
      <c r="D23" s="8" t="s">
        <v>12</v>
      </c>
      <c r="E23" s="9">
        <f>([1]宾都!E23+[1]百福!E23+[1]三龙!E23+[1]日福隆!E23)/4</f>
        <v>3.99</v>
      </c>
      <c r="F23" s="13">
        <f>(E23-'12.19'!E23)/'12.19'!E23*100</f>
        <v>0</v>
      </c>
      <c r="G23" s="11"/>
    </row>
    <row r="24" ht="30" customHeight="1" spans="1:7">
      <c r="A24" s="5">
        <v>21</v>
      </c>
      <c r="B24" s="8" t="s">
        <v>49</v>
      </c>
      <c r="C24" s="8" t="s">
        <v>45</v>
      </c>
      <c r="D24" s="8" t="s">
        <v>12</v>
      </c>
      <c r="E24" s="9">
        <f>([1]宾都!E24+[1]百福!E24+[1]三龙!E24+[1]日福隆!E24)/4</f>
        <v>7.05</v>
      </c>
      <c r="F24" s="13">
        <f>(E24-'12.19'!E24)/'12.19'!E24*100</f>
        <v>0</v>
      </c>
      <c r="G24" s="11"/>
    </row>
    <row r="25" ht="30" customHeight="1" spans="1:7">
      <c r="A25" s="5">
        <v>22</v>
      </c>
      <c r="B25" s="8" t="s">
        <v>50</v>
      </c>
      <c r="C25" s="8" t="s">
        <v>45</v>
      </c>
      <c r="D25" s="8" t="s">
        <v>12</v>
      </c>
      <c r="E25" s="9">
        <f>([1]宾都!E25+[1]百福!E25+[1]三龙!E25+[1]日福隆!E25)/4</f>
        <v>1.24</v>
      </c>
      <c r="F25" s="13">
        <f>(E25-'12.19'!E25)/'12.19'!E25*100</f>
        <v>0</v>
      </c>
      <c r="G25" s="11"/>
    </row>
    <row r="26" ht="30" customHeight="1" spans="1:7">
      <c r="A26" s="5">
        <v>23</v>
      </c>
      <c r="B26" s="8" t="s">
        <v>51</v>
      </c>
      <c r="C26" s="8" t="s">
        <v>45</v>
      </c>
      <c r="D26" s="8" t="s">
        <v>12</v>
      </c>
      <c r="E26" s="9">
        <f>([1]宾都!E26+[1]百福!E26+[1]三龙!E26+[1]日福隆!E26)/4</f>
        <v>1.74</v>
      </c>
      <c r="F26" s="13">
        <f>(E26-'12.19'!E26)/'12.19'!E26*100</f>
        <v>7.41</v>
      </c>
      <c r="G26" s="11"/>
    </row>
    <row r="27" ht="30" customHeight="1" spans="1:7">
      <c r="A27" s="5">
        <v>24</v>
      </c>
      <c r="B27" s="8" t="s">
        <v>52</v>
      </c>
      <c r="C27" s="8" t="s">
        <v>45</v>
      </c>
      <c r="D27" s="8" t="s">
        <v>12</v>
      </c>
      <c r="E27" s="9">
        <f>([1]宾都!E27+[1]百福!E27+[1]三龙!E27+[1]日福隆!E27)/4</f>
        <v>1.52</v>
      </c>
      <c r="F27" s="13">
        <f>(E27-'12.19'!E27)/'12.19'!E27*100</f>
        <v>9.35</v>
      </c>
      <c r="G27" s="11"/>
    </row>
    <row r="28" ht="30" customHeight="1" spans="1:7">
      <c r="A28" s="5">
        <v>25</v>
      </c>
      <c r="B28" s="8" t="s">
        <v>53</v>
      </c>
      <c r="C28" s="8" t="s">
        <v>45</v>
      </c>
      <c r="D28" s="8" t="s">
        <v>12</v>
      </c>
      <c r="E28" s="9">
        <f>([1]宾都!E28+[1]百福!E28+[1]三龙!E28+[1]日福隆!E28)/4</f>
        <v>3.09</v>
      </c>
      <c r="F28" s="13">
        <f>(E28-'12.19'!E28)/'12.19'!E28*100</f>
        <v>4.04</v>
      </c>
      <c r="G28" s="11"/>
    </row>
    <row r="29" ht="30" customHeight="1" spans="1:7">
      <c r="A29" s="5">
        <v>26</v>
      </c>
      <c r="B29" s="8" t="s">
        <v>54</v>
      </c>
      <c r="C29" s="8" t="s">
        <v>45</v>
      </c>
      <c r="D29" s="8" t="s">
        <v>12</v>
      </c>
      <c r="E29" s="9">
        <f>([1]宾都!E29+[1]百福!E29+[1]三龙!E29+[1]日福隆!E29)/4</f>
        <v>1.99</v>
      </c>
      <c r="F29" s="13">
        <f>(E29-'12.19'!E29)/'12.19'!E29*100</f>
        <v>0</v>
      </c>
      <c r="G29" s="11"/>
    </row>
    <row r="30" ht="30" customHeight="1" spans="1:7">
      <c r="A30" s="5">
        <v>27</v>
      </c>
      <c r="B30" s="8" t="s">
        <v>55</v>
      </c>
      <c r="C30" s="8" t="s">
        <v>45</v>
      </c>
      <c r="D30" s="8" t="s">
        <v>12</v>
      </c>
      <c r="E30" s="9">
        <f>([1]宾都!E30+[1]百福!E30+[1]三龙!E30+[1]日福隆!E30)/4</f>
        <v>7.57</v>
      </c>
      <c r="F30" s="13">
        <f>(E30-'12.19'!E30)/'12.19'!E30*100</f>
        <v>0</v>
      </c>
      <c r="G30" s="11"/>
    </row>
    <row r="31" ht="30" customHeight="1" spans="1:7">
      <c r="A31" s="5">
        <v>28</v>
      </c>
      <c r="B31" s="8" t="s">
        <v>56</v>
      </c>
      <c r="C31" s="8" t="s">
        <v>45</v>
      </c>
      <c r="D31" s="8" t="s">
        <v>12</v>
      </c>
      <c r="E31" s="9">
        <f>([1]宾都!E31+[1]百福!E31+[1]三龙!E31+[1]日福隆!E31)/4</f>
        <v>10.3</v>
      </c>
      <c r="F31" s="13">
        <f>(E31-'12.19'!E31)/'12.19'!E31*100</f>
        <v>0</v>
      </c>
      <c r="G31" s="11"/>
    </row>
    <row r="32" ht="30" customHeight="1" spans="1:7">
      <c r="A32" s="5">
        <v>29</v>
      </c>
      <c r="B32" s="8" t="s">
        <v>57</v>
      </c>
      <c r="C32" s="8" t="s">
        <v>45</v>
      </c>
      <c r="D32" s="8" t="s">
        <v>12</v>
      </c>
      <c r="E32" s="9">
        <f>([1]宾都!E32+[1]百福!E32+[1]三龙!E32+[1]日福隆!E32)/4</f>
        <v>6.24</v>
      </c>
      <c r="F32" s="13">
        <f>(E32-'12.19'!E32)/'12.19'!E32*100</f>
        <v>0</v>
      </c>
      <c r="G32" s="11"/>
    </row>
    <row r="33" ht="30" customHeight="1" spans="1:7">
      <c r="A33" s="5">
        <v>30</v>
      </c>
      <c r="B33" s="8" t="s">
        <v>58</v>
      </c>
      <c r="C33" s="8" t="s">
        <v>45</v>
      </c>
      <c r="D33" s="8" t="s">
        <v>12</v>
      </c>
      <c r="E33" s="9">
        <f>([1]宾都!E33+[1]百福!E33+[1]三龙!E33+[1]日福隆!E33)/4</f>
        <v>4.69</v>
      </c>
      <c r="F33" s="13">
        <f>(E33-'12.19'!E33)/'12.19'!E33*100</f>
        <v>0</v>
      </c>
      <c r="G33" s="11"/>
    </row>
    <row r="34" ht="30" customHeight="1" spans="1:7">
      <c r="A34" s="5">
        <v>31</v>
      </c>
      <c r="B34" s="8" t="s">
        <v>59</v>
      </c>
      <c r="C34" s="8" t="s">
        <v>45</v>
      </c>
      <c r="D34" s="8" t="s">
        <v>12</v>
      </c>
      <c r="E34" s="9">
        <f>([1]宾都!E34+[1]百福!E34+[1]三龙!E34+[1]日福隆!E34)/4</f>
        <v>3.12</v>
      </c>
      <c r="F34" s="13">
        <f>(E34-'12.19'!E34)/'12.19'!E34*100</f>
        <v>0</v>
      </c>
      <c r="G34" s="11"/>
    </row>
  </sheetData>
  <mergeCells count="3">
    <mergeCell ref="A1:G1"/>
    <mergeCell ref="A2:D2"/>
    <mergeCell ref="F2:G2"/>
  </mergeCells>
  <pageMargins left="0.749305555555556" right="0.749305555555556" top="0.999305555555556" bottom="0.999305555555556" header="0.499305555555556" footer="0.499305555555556"/>
  <pageSetup paperSize="282" scale="6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4"/>
  <sheetViews>
    <sheetView topLeftCell="A3" workbookViewId="0">
      <selection activeCell="I14" sqref="I14"/>
    </sheetView>
  </sheetViews>
  <sheetFormatPr defaultColWidth="8.70833333333333" defaultRowHeight="13.5" outlineLevelCol="6"/>
  <cols>
    <col min="1" max="1" width="9.575" style="1" customWidth="1"/>
    <col min="2" max="2" width="13.8583333333333" style="1" customWidth="1"/>
    <col min="3" max="3" width="16.1416666666667" style="1" customWidth="1"/>
    <col min="4" max="4" width="14.575" style="1" customWidth="1"/>
    <col min="5" max="5" width="14.8583333333333" style="1" customWidth="1"/>
    <col min="6" max="6" width="15.8583333333333" style="1" customWidth="1"/>
    <col min="7" max="7" width="19.425" style="1" customWidth="1"/>
    <col min="8" max="11" width="9" style="1" customWidth="1"/>
    <col min="12" max="203" width="9.575" style="1" customWidth="1"/>
    <col min="204" max="228" width="9" style="1" customWidth="1"/>
    <col min="229" max="229" width="13.8583333333333" style="1" customWidth="1"/>
    <col min="230" max="230" width="16.1416666666667" style="1" customWidth="1"/>
    <col min="231" max="231" width="9.14166666666667" style="1" customWidth="1"/>
    <col min="232" max="16376" width="9.425" style="1"/>
    <col min="16377" max="16384" width="8.70833333333333" style="1"/>
  </cols>
  <sheetData>
    <row r="1" s="1" customFormat="1" ht="45.9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35.1" customHeight="1" spans="1:7">
      <c r="A2" s="3" t="s">
        <v>1</v>
      </c>
      <c r="B2" s="3"/>
      <c r="C2" s="3"/>
      <c r="D2" s="3"/>
      <c r="E2" s="4"/>
      <c r="F2" s="3" t="s">
        <v>60</v>
      </c>
      <c r="G2" s="3"/>
    </row>
    <row r="3" s="1" customFormat="1" ht="30" customHeight="1" spans="1:7">
      <c r="A3" s="5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7" t="s">
        <v>8</v>
      </c>
      <c r="G3" s="7" t="s">
        <v>9</v>
      </c>
    </row>
    <row r="4" s="1" customFormat="1" ht="30" customHeight="1" spans="1:7">
      <c r="A4" s="5">
        <v>1</v>
      </c>
      <c r="B4" s="8" t="s">
        <v>10</v>
      </c>
      <c r="C4" s="8" t="s">
        <v>11</v>
      </c>
      <c r="D4" s="8" t="s">
        <v>12</v>
      </c>
      <c r="E4" s="9">
        <v>2.49</v>
      </c>
      <c r="F4" s="10"/>
      <c r="G4" s="11"/>
    </row>
    <row r="5" s="1" customFormat="1" ht="30" customHeight="1" spans="1:7">
      <c r="A5" s="5">
        <v>2</v>
      </c>
      <c r="B5" s="8" t="s">
        <v>13</v>
      </c>
      <c r="C5" s="8" t="s">
        <v>14</v>
      </c>
      <c r="D5" s="8" t="s">
        <v>12</v>
      </c>
      <c r="E5" s="9">
        <v>2.8</v>
      </c>
      <c r="F5" s="10"/>
      <c r="G5" s="11"/>
    </row>
    <row r="6" s="1" customFormat="1" ht="30" customHeight="1" spans="1:7">
      <c r="A6" s="5">
        <v>3</v>
      </c>
      <c r="B6" s="8" t="s">
        <v>15</v>
      </c>
      <c r="C6" s="8" t="s">
        <v>16</v>
      </c>
      <c r="D6" s="8" t="s">
        <v>12</v>
      </c>
      <c r="E6" s="9">
        <v>2.5</v>
      </c>
      <c r="F6" s="10"/>
      <c r="G6" s="11"/>
    </row>
    <row r="7" s="1" customFormat="1" ht="30" customHeight="1" spans="1:7">
      <c r="A7" s="5">
        <v>4</v>
      </c>
      <c r="B7" s="8" t="s">
        <v>17</v>
      </c>
      <c r="C7" s="8" t="s">
        <v>18</v>
      </c>
      <c r="D7" s="8" t="s">
        <v>19</v>
      </c>
      <c r="E7" s="9">
        <v>7.48</v>
      </c>
      <c r="F7" s="10"/>
      <c r="G7" s="11"/>
    </row>
    <row r="8" s="1" customFormat="1" ht="30" customHeight="1" spans="1:7">
      <c r="A8" s="5">
        <v>5</v>
      </c>
      <c r="B8" s="8" t="s">
        <v>20</v>
      </c>
      <c r="C8" s="8" t="s">
        <v>21</v>
      </c>
      <c r="D8" s="8" t="s">
        <v>22</v>
      </c>
      <c r="E8" s="9">
        <v>3.35</v>
      </c>
      <c r="F8" s="10"/>
      <c r="G8" s="11"/>
    </row>
    <row r="9" s="1" customFormat="1" ht="30" customHeight="1" spans="1:7">
      <c r="A9" s="5">
        <v>6</v>
      </c>
      <c r="B9" s="8" t="s">
        <v>23</v>
      </c>
      <c r="C9" s="8" t="s">
        <v>24</v>
      </c>
      <c r="D9" s="8" t="s">
        <v>25</v>
      </c>
      <c r="E9" s="9">
        <v>162.73</v>
      </c>
      <c r="F9" s="10"/>
      <c r="G9" s="11"/>
    </row>
    <row r="10" s="1" customFormat="1" ht="30" customHeight="1" spans="1:7">
      <c r="A10" s="5">
        <v>7</v>
      </c>
      <c r="B10" s="8" t="s">
        <v>26</v>
      </c>
      <c r="C10" s="8" t="s">
        <v>27</v>
      </c>
      <c r="D10" s="8" t="s">
        <v>25</v>
      </c>
      <c r="E10" s="9">
        <v>73</v>
      </c>
      <c r="F10" s="10"/>
      <c r="G10" s="11"/>
    </row>
    <row r="11" s="1" customFormat="1" ht="30" customHeight="1" spans="1:7">
      <c r="A11" s="5">
        <v>8</v>
      </c>
      <c r="B11" s="8" t="s">
        <v>28</v>
      </c>
      <c r="C11" s="8" t="s">
        <v>29</v>
      </c>
      <c r="D11" s="8" t="s">
        <v>12</v>
      </c>
      <c r="E11" s="12">
        <v>7.5</v>
      </c>
      <c r="F11" s="10"/>
      <c r="G11" s="11"/>
    </row>
    <row r="12" s="1" customFormat="1" ht="30" customHeight="1" spans="1:7">
      <c r="A12" s="5">
        <v>9</v>
      </c>
      <c r="B12" s="8" t="s">
        <v>30</v>
      </c>
      <c r="C12" s="8" t="s">
        <v>31</v>
      </c>
      <c r="D12" s="8" t="s">
        <v>12</v>
      </c>
      <c r="E12" s="12">
        <v>1.3</v>
      </c>
      <c r="F12" s="10"/>
      <c r="G12" s="11"/>
    </row>
    <row r="13" s="1" customFormat="1" ht="30" customHeight="1" spans="1:7">
      <c r="A13" s="5">
        <v>10</v>
      </c>
      <c r="B13" s="8" t="s">
        <v>32</v>
      </c>
      <c r="C13" s="8"/>
      <c r="D13" s="8"/>
      <c r="E13" s="12">
        <v>5.77</v>
      </c>
      <c r="F13" s="10"/>
      <c r="G13" s="11"/>
    </row>
    <row r="14" s="1" customFormat="1" ht="30" customHeight="1" spans="1:7">
      <c r="A14" s="5">
        <v>11</v>
      </c>
      <c r="B14" s="8" t="s">
        <v>33</v>
      </c>
      <c r="C14" s="8" t="s">
        <v>34</v>
      </c>
      <c r="D14" s="8">
        <v>11.8</v>
      </c>
      <c r="E14" s="9">
        <v>10.83</v>
      </c>
      <c r="F14" s="10"/>
      <c r="G14" s="11"/>
    </row>
    <row r="15" s="1" customFormat="1" ht="30" customHeight="1" spans="1:7">
      <c r="A15" s="5">
        <v>12</v>
      </c>
      <c r="B15" s="8" t="s">
        <v>33</v>
      </c>
      <c r="C15" s="8" t="s">
        <v>35</v>
      </c>
      <c r="D15" s="8" t="s">
        <v>12</v>
      </c>
      <c r="E15" s="9">
        <v>12.83</v>
      </c>
      <c r="F15" s="10"/>
      <c r="G15" s="11"/>
    </row>
    <row r="16" s="1" customFormat="1" ht="30" customHeight="1" spans="1:7">
      <c r="A16" s="5">
        <v>13</v>
      </c>
      <c r="B16" s="8" t="s">
        <v>36</v>
      </c>
      <c r="C16" s="8" t="s">
        <v>37</v>
      </c>
      <c r="D16" s="8" t="s">
        <v>12</v>
      </c>
      <c r="E16" s="9">
        <v>35</v>
      </c>
      <c r="F16" s="10"/>
      <c r="G16" s="11"/>
    </row>
    <row r="17" s="1" customFormat="1" ht="30" customHeight="1" spans="1:7">
      <c r="A17" s="5">
        <v>14</v>
      </c>
      <c r="B17" s="8" t="s">
        <v>38</v>
      </c>
      <c r="C17" s="8" t="s">
        <v>39</v>
      </c>
      <c r="D17" s="8" t="s">
        <v>12</v>
      </c>
      <c r="E17" s="9">
        <v>26</v>
      </c>
      <c r="F17" s="10"/>
      <c r="G17" s="11"/>
    </row>
    <row r="18" s="1" customFormat="1" ht="30" customHeight="1" spans="1:7">
      <c r="A18" s="5">
        <v>15</v>
      </c>
      <c r="B18" s="8" t="s">
        <v>40</v>
      </c>
      <c r="C18" s="8" t="s">
        <v>41</v>
      </c>
      <c r="D18" s="8" t="s">
        <v>12</v>
      </c>
      <c r="E18" s="9">
        <v>9.55</v>
      </c>
      <c r="F18" s="10"/>
      <c r="G18" s="11"/>
    </row>
    <row r="19" s="1" customFormat="1" ht="30" customHeight="1" spans="1:7">
      <c r="A19" s="5">
        <v>16</v>
      </c>
      <c r="B19" s="8" t="s">
        <v>42</v>
      </c>
      <c r="C19" s="8" t="s">
        <v>43</v>
      </c>
      <c r="D19" s="8" t="s">
        <v>12</v>
      </c>
      <c r="E19" s="9">
        <v>4.8</v>
      </c>
      <c r="F19" s="10"/>
      <c r="G19" s="11"/>
    </row>
    <row r="20" s="1" customFormat="1" ht="30" customHeight="1" spans="1:7">
      <c r="A20" s="5">
        <v>17</v>
      </c>
      <c r="B20" s="8" t="s">
        <v>44</v>
      </c>
      <c r="C20" s="8" t="s">
        <v>45</v>
      </c>
      <c r="D20" s="8" t="s">
        <v>12</v>
      </c>
      <c r="E20" s="9">
        <v>0.56</v>
      </c>
      <c r="F20" s="10"/>
      <c r="G20" s="11"/>
    </row>
    <row r="21" s="1" customFormat="1" ht="30" customHeight="1" spans="1:7">
      <c r="A21" s="5">
        <v>18</v>
      </c>
      <c r="B21" s="8" t="s">
        <v>46</v>
      </c>
      <c r="C21" s="8" t="s">
        <v>45</v>
      </c>
      <c r="D21" s="8" t="s">
        <v>12</v>
      </c>
      <c r="E21" s="9">
        <v>1.09</v>
      </c>
      <c r="F21" s="10"/>
      <c r="G21" s="11"/>
    </row>
    <row r="22" s="1" customFormat="1" ht="30" customHeight="1" spans="1:7">
      <c r="A22" s="5">
        <v>19</v>
      </c>
      <c r="B22" s="8" t="s">
        <v>47</v>
      </c>
      <c r="C22" s="8" t="s">
        <v>45</v>
      </c>
      <c r="D22" s="8" t="s">
        <v>12</v>
      </c>
      <c r="E22" s="9">
        <v>4.42</v>
      </c>
      <c r="F22" s="10"/>
      <c r="G22" s="11"/>
    </row>
    <row r="23" s="1" customFormat="1" ht="30" customHeight="1" spans="1:7">
      <c r="A23" s="5">
        <v>20</v>
      </c>
      <c r="B23" s="8" t="s">
        <v>48</v>
      </c>
      <c r="C23" s="8" t="s">
        <v>45</v>
      </c>
      <c r="D23" s="8" t="s">
        <v>12</v>
      </c>
      <c r="E23" s="9">
        <v>3.99</v>
      </c>
      <c r="F23" s="10"/>
      <c r="G23" s="11"/>
    </row>
    <row r="24" s="1" customFormat="1" ht="30" customHeight="1" spans="1:7">
      <c r="A24" s="5">
        <v>21</v>
      </c>
      <c r="B24" s="8" t="s">
        <v>49</v>
      </c>
      <c r="C24" s="8" t="s">
        <v>45</v>
      </c>
      <c r="D24" s="8" t="s">
        <v>12</v>
      </c>
      <c r="E24" s="9">
        <v>7.05</v>
      </c>
      <c r="F24" s="10"/>
      <c r="G24" s="11"/>
    </row>
    <row r="25" s="1" customFormat="1" ht="30" customHeight="1" spans="1:7">
      <c r="A25" s="5">
        <v>22</v>
      </c>
      <c r="B25" s="8" t="s">
        <v>50</v>
      </c>
      <c r="C25" s="8" t="s">
        <v>45</v>
      </c>
      <c r="D25" s="8" t="s">
        <v>12</v>
      </c>
      <c r="E25" s="9">
        <v>1.24</v>
      </c>
      <c r="F25" s="10"/>
      <c r="G25" s="11"/>
    </row>
    <row r="26" s="1" customFormat="1" ht="30" customHeight="1" spans="1:7">
      <c r="A26" s="5">
        <v>23</v>
      </c>
      <c r="B26" s="8" t="s">
        <v>51</v>
      </c>
      <c r="C26" s="8" t="s">
        <v>45</v>
      </c>
      <c r="D26" s="8" t="s">
        <v>12</v>
      </c>
      <c r="E26" s="9">
        <v>1.62</v>
      </c>
      <c r="F26" s="10"/>
      <c r="G26" s="11"/>
    </row>
    <row r="27" s="1" customFormat="1" ht="30" customHeight="1" spans="1:7">
      <c r="A27" s="5">
        <v>24</v>
      </c>
      <c r="B27" s="8" t="s">
        <v>52</v>
      </c>
      <c r="C27" s="8" t="s">
        <v>45</v>
      </c>
      <c r="D27" s="8" t="s">
        <v>12</v>
      </c>
      <c r="E27" s="9">
        <v>1.39</v>
      </c>
      <c r="F27" s="10"/>
      <c r="G27" s="11"/>
    </row>
    <row r="28" s="1" customFormat="1" ht="30" customHeight="1" spans="1:7">
      <c r="A28" s="5">
        <v>25</v>
      </c>
      <c r="B28" s="8" t="s">
        <v>53</v>
      </c>
      <c r="C28" s="8" t="s">
        <v>45</v>
      </c>
      <c r="D28" s="8" t="s">
        <v>12</v>
      </c>
      <c r="E28" s="9">
        <v>2.97</v>
      </c>
      <c r="F28" s="10"/>
      <c r="G28" s="11"/>
    </row>
    <row r="29" s="1" customFormat="1" ht="30" customHeight="1" spans="1:7">
      <c r="A29" s="5">
        <v>26</v>
      </c>
      <c r="B29" s="8" t="s">
        <v>54</v>
      </c>
      <c r="C29" s="8" t="s">
        <v>45</v>
      </c>
      <c r="D29" s="8" t="s">
        <v>12</v>
      </c>
      <c r="E29" s="9">
        <v>1.99</v>
      </c>
      <c r="F29" s="10"/>
      <c r="G29" s="11"/>
    </row>
    <row r="30" s="1" customFormat="1" ht="30" customHeight="1" spans="1:7">
      <c r="A30" s="5">
        <v>27</v>
      </c>
      <c r="B30" s="8" t="s">
        <v>55</v>
      </c>
      <c r="C30" s="8" t="s">
        <v>45</v>
      </c>
      <c r="D30" s="8" t="s">
        <v>12</v>
      </c>
      <c r="E30" s="9">
        <v>7.57</v>
      </c>
      <c r="F30" s="10"/>
      <c r="G30" s="11"/>
    </row>
    <row r="31" s="1" customFormat="1" ht="30" customHeight="1" spans="1:7">
      <c r="A31" s="5">
        <v>28</v>
      </c>
      <c r="B31" s="8" t="s">
        <v>56</v>
      </c>
      <c r="C31" s="8" t="s">
        <v>45</v>
      </c>
      <c r="D31" s="8" t="s">
        <v>12</v>
      </c>
      <c r="E31" s="9">
        <v>10.3</v>
      </c>
      <c r="F31" s="10"/>
      <c r="G31" s="11"/>
    </row>
    <row r="32" s="1" customFormat="1" ht="30" customHeight="1" spans="1:7">
      <c r="A32" s="5">
        <v>29</v>
      </c>
      <c r="B32" s="8" t="s">
        <v>57</v>
      </c>
      <c r="C32" s="8" t="s">
        <v>45</v>
      </c>
      <c r="D32" s="8" t="s">
        <v>12</v>
      </c>
      <c r="E32" s="9">
        <v>6.24</v>
      </c>
      <c r="F32" s="10"/>
      <c r="G32" s="11"/>
    </row>
    <row r="33" s="1" customFormat="1" ht="30" customHeight="1" spans="1:7">
      <c r="A33" s="5">
        <v>30</v>
      </c>
      <c r="B33" s="8" t="s">
        <v>58</v>
      </c>
      <c r="C33" s="8" t="s">
        <v>45</v>
      </c>
      <c r="D33" s="8" t="s">
        <v>12</v>
      </c>
      <c r="E33" s="9">
        <v>4.69</v>
      </c>
      <c r="F33" s="10"/>
      <c r="G33" s="11"/>
    </row>
    <row r="34" s="1" customFormat="1" ht="30" customHeight="1" spans="1:7">
      <c r="A34" s="5">
        <v>31</v>
      </c>
      <c r="B34" s="8" t="s">
        <v>59</v>
      </c>
      <c r="C34" s="8" t="s">
        <v>45</v>
      </c>
      <c r="D34" s="8" t="s">
        <v>12</v>
      </c>
      <c r="E34" s="9">
        <v>3.12</v>
      </c>
      <c r="F34" s="10"/>
      <c r="G34" s="11"/>
    </row>
  </sheetData>
  <mergeCells count="3">
    <mergeCell ref="A1:G1"/>
    <mergeCell ref="A2:D2"/>
    <mergeCell ref="F2:G2"/>
  </mergeCells>
  <pageMargins left="0.75" right="0.75" top="1" bottom="1" header="0.5" footer="0.5"/>
  <pageSetup paperSize="9" scale="6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Yozo_Office27021597764231180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12.20</vt:lpstr>
      <vt:lpstr>12.19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liqiannan</dc:creator>
  <cp:lastModifiedBy>Administrator</cp:lastModifiedBy>
  <cp:revision>0</cp:revision>
  <dcterms:created xsi:type="dcterms:W3CDTF">2020-01-28T01:31:00Z</dcterms:created>
  <cp:lastPrinted>2020-04-24T03:11:00Z</cp:lastPrinted>
  <dcterms:modified xsi:type="dcterms:W3CDTF">2023-12-20T02:03:18Z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635A720216BD4D55A305184F51DDC9E7_13</vt:lpwstr>
  </property>
</Properties>
</file>